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 1" sheetId="1" r:id="rId4"/>
  </sheets>
  <definedNames/>
  <calcPr/>
  <extLst>
    <ext uri="GoogleSheetsCustomDataVersion2">
      <go:sheetsCustomData xmlns:go="http://customooxmlschemas.google.com/" r:id="rId5" roundtripDataChecksum="CgEK1Yo8Gb76RfhPGpLjg2F3UHgo0WeDQpX+nVpe6GU="/>
    </ext>
  </extLst>
</workbook>
</file>

<file path=xl/sharedStrings.xml><?xml version="1.0" encoding="utf-8"?>
<sst xmlns="http://schemas.openxmlformats.org/spreadsheetml/2006/main" count="114" uniqueCount="113">
  <si>
    <t>MATRIZ DE QUALIFICAÇÃO DE TERRITORIALIDADE</t>
  </si>
  <si>
    <r>
      <rPr>
        <rFont val="Arial"/>
        <color theme="1"/>
        <sz val="9.0"/>
      </rPr>
      <t>1- Territorialidade da</t>
    </r>
    <r>
      <rPr>
        <rFont val="Arial"/>
        <b/>
        <color theme="1"/>
        <sz val="9.0"/>
      </rPr>
      <t xml:space="preserve"> PROPONENTE</t>
    </r>
  </si>
  <si>
    <t xml:space="preserve">PONTUAÇÃO TERRITORIALIDADE </t>
  </si>
  <si>
    <t>Território</t>
  </si>
  <si>
    <t>Distrito</t>
  </si>
  <si>
    <t>IDH</t>
  </si>
  <si>
    <t>Pontos</t>
  </si>
  <si>
    <t>Peso</t>
  </si>
  <si>
    <t>A</t>
  </si>
  <si>
    <t>Moema</t>
  </si>
  <si>
    <t>(PONTOS IDH A)*(PESO A) = PONTOS TERRITÓRIO</t>
  </si>
  <si>
    <t>Pinheiros</t>
  </si>
  <si>
    <t>Perdizes</t>
  </si>
  <si>
    <t>PONTUAÇÃO INDUTORA POR QUADRO SOCIETÁRIO AFIRMATIVO =  5 PONTOS ADICIONAIS</t>
  </si>
  <si>
    <t>Jardim Paulista</t>
  </si>
  <si>
    <t>Alto de Pinheiros</t>
  </si>
  <si>
    <t>Itaim Bibi</t>
  </si>
  <si>
    <t>Vila Mariana</t>
  </si>
  <si>
    <t>Consolação</t>
  </si>
  <si>
    <t>Santo Amaro</t>
  </si>
  <si>
    <t>Saúde</t>
  </si>
  <si>
    <t>Lapa</t>
  </si>
  <si>
    <t>Bela Vista</t>
  </si>
  <si>
    <t>Morumbi</t>
  </si>
  <si>
    <t>Tatuapé</t>
  </si>
  <si>
    <t>Liberdade</t>
  </si>
  <si>
    <t>Campo Belo</t>
  </si>
  <si>
    <t>Santa Cecília</t>
  </si>
  <si>
    <t>Butantã</t>
  </si>
  <si>
    <t>Santana</t>
  </si>
  <si>
    <t>Campo Grande</t>
  </si>
  <si>
    <t>Barra Funda</t>
  </si>
  <si>
    <t>Mooca</t>
  </si>
  <si>
    <t>Vila Leopoldina</t>
  </si>
  <si>
    <t>Ipiranga</t>
  </si>
  <si>
    <t>Cambuci</t>
  </si>
  <si>
    <t>República</t>
  </si>
  <si>
    <t>B</t>
  </si>
  <si>
    <t>Belém</t>
  </si>
  <si>
    <t>Vila Sônia</t>
  </si>
  <si>
    <t>Jabaquara</t>
  </si>
  <si>
    <t>Carrão</t>
  </si>
  <si>
    <t>Água Rasa</t>
  </si>
  <si>
    <t>Mandaqui</t>
  </si>
  <si>
    <t>Cursino</t>
  </si>
  <si>
    <t>Vila Formosa</t>
  </si>
  <si>
    <t>Casa Verde</t>
  </si>
  <si>
    <t>Vila Guilherme</t>
  </si>
  <si>
    <t>Brás</t>
  </si>
  <si>
    <t>Vila Prudente</t>
  </si>
  <si>
    <t>Penha</t>
  </si>
  <si>
    <t>Vila Matilde</t>
  </si>
  <si>
    <t>São Lucas</t>
  </si>
  <si>
    <t>Pari</t>
  </si>
  <si>
    <t>Jaguara</t>
  </si>
  <si>
    <t>Tucuruvi</t>
  </si>
  <si>
    <t>Sé</t>
  </si>
  <si>
    <t>Rio Pequeno</t>
  </si>
  <si>
    <t>São Domingos</t>
  </si>
  <si>
    <t>Vila Andrade</t>
  </si>
  <si>
    <t>Freguesia do Ó</t>
  </si>
  <si>
    <t>Jaguaré</t>
  </si>
  <si>
    <t>Bom Retiro</t>
  </si>
  <si>
    <t>Limão</t>
  </si>
  <si>
    <t>Socorro</t>
  </si>
  <si>
    <t>Pirituba</t>
  </si>
  <si>
    <t>Sacomã</t>
  </si>
  <si>
    <t>Vila Medeiros</t>
  </si>
  <si>
    <t>Ponte Rasa</t>
  </si>
  <si>
    <t>Artur Alvim</t>
  </si>
  <si>
    <t>Aricanduva</t>
  </si>
  <si>
    <t>Tremembé</t>
  </si>
  <si>
    <t>Cidade Ademar</t>
  </si>
  <si>
    <t>Vila Maria</t>
  </si>
  <si>
    <t>Raposo Tavares</t>
  </si>
  <si>
    <t>Cidade Líder</t>
  </si>
  <si>
    <t>Jaçanã</t>
  </si>
  <si>
    <t>Cidade Dutra</t>
  </si>
  <si>
    <t>São Miguel Paulista</t>
  </si>
  <si>
    <t>Campo Limpo</t>
  </si>
  <si>
    <t>São Mateus</t>
  </si>
  <si>
    <t>José Bonifácio</t>
  </si>
  <si>
    <t>Cachoeirinha</t>
  </si>
  <si>
    <t>Ermelino Matarazzo</t>
  </si>
  <si>
    <t>Cangaíba</t>
  </si>
  <si>
    <t>C</t>
  </si>
  <si>
    <t>Parque do Carmo</t>
  </si>
  <si>
    <t>Jardim São Luís</t>
  </si>
  <si>
    <t>Itaquera</t>
  </si>
  <si>
    <t>Jaraguá</t>
  </si>
  <si>
    <t>Sapopemba</t>
  </si>
  <si>
    <t>Capão Redondo</t>
  </si>
  <si>
    <t>Vila Jacuí</t>
  </si>
  <si>
    <t>Pedreira</t>
  </si>
  <si>
    <t>Anhangüera</t>
  </si>
  <si>
    <t>Perus</t>
  </si>
  <si>
    <t>Brasilândia</t>
  </si>
  <si>
    <t>Guaianases</t>
  </si>
  <si>
    <t>São Rafael</t>
  </si>
  <si>
    <t>Cidade Tiradentes</t>
  </si>
  <si>
    <t>Vila Curuçá</t>
  </si>
  <si>
    <t>Itaim Paulista</t>
  </si>
  <si>
    <t>Grajaú</t>
  </si>
  <si>
    <t>Jardim Helena</t>
  </si>
  <si>
    <t>Iguatemi</t>
  </si>
  <si>
    <t>Jardim Ângela</t>
  </si>
  <si>
    <t>Lajeado</t>
  </si>
  <si>
    <t>Parelheiros</t>
  </si>
  <si>
    <t>Marsilac</t>
  </si>
  <si>
    <t>Guarani da Barragem</t>
  </si>
  <si>
    <t>TERRAS INDÍGENAS - CAPITAL</t>
  </si>
  <si>
    <t>Krukutu</t>
  </si>
  <si>
    <t>Rio Branco Itanhaém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</si>
</sst>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12">
    <font>
      <sz val="10.0"/>
      <color rgb="FF000000"/>
      <name val="Times New Roman"/>
      <scheme val="minor"/>
    </font>
    <font>
      <b/>
      <sz val="10.0"/>
      <color rgb="FF000000"/>
      <name val="Times New Roman"/>
    </font>
    <font/>
    <font>
      <sz val="10.0"/>
      <color rgb="FF000000"/>
      <name val="Times New Roman"/>
    </font>
    <font>
      <sz val="9.0"/>
      <color theme="1"/>
      <name val="Arial"/>
    </font>
    <font>
      <b/>
      <sz val="9.0"/>
      <color rgb="FF000000"/>
      <name val="Arial"/>
    </font>
    <font>
      <b/>
      <sz val="9.0"/>
      <color rgb="FF202122"/>
      <name val="Arial"/>
    </font>
    <font>
      <sz val="14.0"/>
      <color rgb="FF000000"/>
      <name val="Times New Roman"/>
    </font>
    <font>
      <sz val="10.0"/>
      <color rgb="FF000000"/>
      <name val="Times"/>
    </font>
    <font>
      <sz val="9.0"/>
      <color rgb="FF202122"/>
      <name val="Arial"/>
    </font>
    <font>
      <sz val="8.0"/>
      <color rgb="FF000000"/>
      <name val="Times New Roman"/>
    </font>
    <font>
      <sz val="9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D6E3BC"/>
        <bgColor rgb="FFD6E3BC"/>
      </patternFill>
    </fill>
    <fill>
      <patternFill patternType="solid">
        <fgColor rgb="FFFBD4B4"/>
        <bgColor rgb="FFFBD4B4"/>
      </patternFill>
    </fill>
    <fill>
      <patternFill patternType="solid">
        <fgColor rgb="FFB8CCE4"/>
        <bgColor rgb="FFB8CCE4"/>
      </patternFill>
    </fill>
    <fill>
      <patternFill patternType="solid">
        <fgColor rgb="FFE5DFEC"/>
        <bgColor rgb="FFE5DFEC"/>
      </patternFill>
    </fill>
    <fill>
      <patternFill patternType="solid">
        <fgColor rgb="FFD8D8D8"/>
        <bgColor rgb="FFD8D8D8"/>
      </patternFill>
    </fill>
  </fills>
  <borders count="3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/>
      <bottom/>
    </border>
    <border>
      <top/>
      <bottom/>
    </border>
    <border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/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horizontal="left" readingOrder="0" shrinkToFit="0" vertical="top" wrapText="0"/>
    </xf>
    <xf borderId="1" fillId="0" fontId="1" numFmtId="0" xfId="0" applyAlignment="1" applyBorder="1" applyFont="1">
      <alignment horizontal="center" vertical="top"/>
    </xf>
    <xf borderId="2" fillId="0" fontId="2" numFmtId="0" xfId="0" applyAlignment="1" applyBorder="1" applyFont="1">
      <alignment horizontal="left" vertical="top"/>
    </xf>
    <xf borderId="3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vertical="center"/>
    </xf>
    <xf borderId="4" fillId="2" fontId="4" numFmtId="0" xfId="0" applyAlignment="1" applyBorder="1" applyFill="1" applyFont="1">
      <alignment horizontal="center" shrinkToFit="0" vertical="center" wrapText="1"/>
    </xf>
    <xf borderId="5" fillId="0" fontId="2" numFmtId="0" xfId="0" applyAlignment="1" applyBorder="1" applyFont="1">
      <alignment horizontal="left" vertical="top"/>
    </xf>
    <xf borderId="6" fillId="0" fontId="2" numFmtId="0" xfId="0" applyAlignment="1" applyBorder="1" applyFont="1">
      <alignment horizontal="left" vertical="top"/>
    </xf>
    <xf borderId="7" fillId="2" fontId="1" numFmtId="0" xfId="0" applyAlignment="1" applyBorder="1" applyFont="1">
      <alignment horizontal="left" vertical="center"/>
    </xf>
    <xf borderId="8" fillId="0" fontId="5" numFmtId="0" xfId="0" applyAlignment="1" applyBorder="1" applyFont="1">
      <alignment horizontal="center" vertical="center"/>
    </xf>
    <xf borderId="7" fillId="0" fontId="6" numFmtId="0" xfId="0" applyAlignment="1" applyBorder="1" applyFont="1">
      <alignment horizontal="center" vertical="center"/>
    </xf>
    <xf borderId="3" fillId="0" fontId="5" numFmtId="0" xfId="0" applyAlignment="1" applyBorder="1" applyFont="1">
      <alignment horizontal="center" vertical="center"/>
    </xf>
    <xf borderId="9" fillId="3" fontId="7" numFmtId="0" xfId="0" applyAlignment="1" applyBorder="1" applyFill="1" applyFont="1">
      <alignment horizontal="center" vertical="center"/>
    </xf>
    <xf borderId="10" fillId="3" fontId="8" numFmtId="0" xfId="0" applyAlignment="1" applyBorder="1" applyFont="1">
      <alignment horizontal="left" vertical="center"/>
    </xf>
    <xf borderId="10" fillId="3" fontId="9" numFmtId="164" xfId="0" applyAlignment="1" applyBorder="1" applyFont="1" applyNumberFormat="1">
      <alignment horizontal="left" vertical="center"/>
    </xf>
    <xf borderId="10" fillId="3" fontId="9" numFmtId="164" xfId="0" applyAlignment="1" applyBorder="1" applyFont="1" applyNumberFormat="1">
      <alignment horizontal="center" vertical="center"/>
    </xf>
    <xf borderId="11" fillId="0" fontId="7" numFmtId="0" xfId="0" applyAlignment="1" applyBorder="1" applyFont="1">
      <alignment horizontal="center" vertical="center"/>
    </xf>
    <xf borderId="0" fillId="0" fontId="1" numFmtId="0" xfId="0" applyAlignment="1" applyFont="1">
      <alignment horizontal="left" readingOrder="0" vertical="center"/>
    </xf>
    <xf borderId="12" fillId="0" fontId="2" numFmtId="0" xfId="0" applyAlignment="1" applyBorder="1" applyFont="1">
      <alignment horizontal="left" vertical="top"/>
    </xf>
    <xf borderId="13" fillId="3" fontId="8" numFmtId="0" xfId="0" applyAlignment="1" applyBorder="1" applyFont="1">
      <alignment horizontal="left" vertical="center"/>
    </xf>
    <xf borderId="13" fillId="3" fontId="9" numFmtId="164" xfId="0" applyAlignment="1" applyBorder="1" applyFont="1" applyNumberFormat="1">
      <alignment horizontal="left" vertical="center"/>
    </xf>
    <xf borderId="13" fillId="3" fontId="9" numFmtId="164" xfId="0" applyAlignment="1" applyBorder="1" applyFont="1" applyNumberFormat="1">
      <alignment horizontal="center" vertical="center"/>
    </xf>
    <xf borderId="11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readingOrder="0" vertical="center"/>
    </xf>
    <xf borderId="14" fillId="0" fontId="1" numFmtId="0" xfId="0" applyAlignment="1" applyBorder="1" applyFont="1">
      <alignment horizontal="left" vertical="center"/>
    </xf>
    <xf borderId="15" fillId="0" fontId="2" numFmtId="0" xfId="0" applyAlignment="1" applyBorder="1" applyFont="1">
      <alignment horizontal="left" vertical="top"/>
    </xf>
    <xf borderId="16" fillId="3" fontId="8" numFmtId="0" xfId="0" applyAlignment="1" applyBorder="1" applyFont="1">
      <alignment horizontal="left" vertical="center"/>
    </xf>
    <xf borderId="16" fillId="3" fontId="9" numFmtId="164" xfId="0" applyAlignment="1" applyBorder="1" applyFont="1" applyNumberFormat="1">
      <alignment horizontal="left" vertical="center"/>
    </xf>
    <xf borderId="16" fillId="3" fontId="9" numFmtId="164" xfId="0" applyAlignment="1" applyBorder="1" applyFont="1" applyNumberFormat="1">
      <alignment horizontal="center" vertical="center"/>
    </xf>
    <xf borderId="17" fillId="0" fontId="2" numFmtId="0" xfId="0" applyAlignment="1" applyBorder="1" applyFont="1">
      <alignment horizontal="left" vertical="top"/>
    </xf>
    <xf borderId="18" fillId="4" fontId="7" numFmtId="0" xfId="0" applyAlignment="1" applyBorder="1" applyFill="1" applyFont="1">
      <alignment horizontal="center" vertical="center"/>
    </xf>
    <xf borderId="10" fillId="4" fontId="8" numFmtId="0" xfId="0" applyAlignment="1" applyBorder="1" applyFont="1">
      <alignment horizontal="left" vertical="center"/>
    </xf>
    <xf borderId="10" fillId="4" fontId="9" numFmtId="164" xfId="0" applyAlignment="1" applyBorder="1" applyFont="1" applyNumberFormat="1">
      <alignment horizontal="left" vertical="center"/>
    </xf>
    <xf borderId="10" fillId="4" fontId="9" numFmtId="164" xfId="0" applyAlignment="1" applyBorder="1" applyFont="1" applyNumberFormat="1">
      <alignment horizontal="center" vertical="center"/>
    </xf>
    <xf borderId="19" fillId="0" fontId="7" numFmtId="0" xfId="0" applyAlignment="1" applyBorder="1" applyFont="1">
      <alignment horizontal="center" vertical="center"/>
    </xf>
    <xf borderId="13" fillId="4" fontId="8" numFmtId="0" xfId="0" applyAlignment="1" applyBorder="1" applyFont="1">
      <alignment horizontal="left" vertical="center"/>
    </xf>
    <xf borderId="13" fillId="4" fontId="9" numFmtId="164" xfId="0" applyAlignment="1" applyBorder="1" applyFont="1" applyNumberFormat="1">
      <alignment horizontal="left" vertical="center"/>
    </xf>
    <xf borderId="13" fillId="4" fontId="9" numFmtId="164" xfId="0" applyAlignment="1" applyBorder="1" applyFont="1" applyNumberFormat="1">
      <alignment horizontal="center" vertical="center"/>
    </xf>
    <xf borderId="19" fillId="0" fontId="2" numFmtId="0" xfId="0" applyAlignment="1" applyBorder="1" applyFont="1">
      <alignment horizontal="left" vertical="top"/>
    </xf>
    <xf borderId="20" fillId="0" fontId="2" numFmtId="0" xfId="0" applyAlignment="1" applyBorder="1" applyFont="1">
      <alignment horizontal="left" vertical="top"/>
    </xf>
    <xf borderId="21" fillId="4" fontId="8" numFmtId="0" xfId="0" applyAlignment="1" applyBorder="1" applyFont="1">
      <alignment horizontal="left" vertical="center"/>
    </xf>
    <xf borderId="21" fillId="4" fontId="9" numFmtId="164" xfId="0" applyAlignment="1" applyBorder="1" applyFont="1" applyNumberFormat="1">
      <alignment horizontal="left" vertical="center"/>
    </xf>
    <xf borderId="21" fillId="4" fontId="9" numFmtId="164" xfId="0" applyAlignment="1" applyBorder="1" applyFont="1" applyNumberFormat="1">
      <alignment horizontal="center" vertical="center"/>
    </xf>
    <xf borderId="22" fillId="2" fontId="7" numFmtId="0" xfId="0" applyAlignment="1" applyBorder="1" applyFont="1">
      <alignment horizontal="center" vertical="center"/>
    </xf>
    <xf borderId="13" fillId="2" fontId="8" numFmtId="0" xfId="0" applyAlignment="1" applyBorder="1" applyFont="1">
      <alignment horizontal="left" vertical="center"/>
    </xf>
    <xf borderId="13" fillId="2" fontId="9" numFmtId="164" xfId="0" applyAlignment="1" applyBorder="1" applyFont="1" applyNumberFormat="1">
      <alignment horizontal="left" vertical="center"/>
    </xf>
    <xf borderId="13" fillId="2" fontId="9" numFmtId="164" xfId="0" applyAlignment="1" applyBorder="1" applyFont="1" applyNumberFormat="1">
      <alignment horizontal="center" vertical="center"/>
    </xf>
    <xf borderId="23" fillId="0" fontId="7" numFmtId="0" xfId="0" applyAlignment="1" applyBorder="1" applyFont="1">
      <alignment horizontal="center" vertical="center"/>
    </xf>
    <xf borderId="24" fillId="0" fontId="2" numFmtId="0" xfId="0" applyAlignment="1" applyBorder="1" applyFont="1">
      <alignment horizontal="left" vertical="top"/>
    </xf>
    <xf borderId="13" fillId="2" fontId="4" numFmtId="164" xfId="0" applyAlignment="1" applyBorder="1" applyFont="1" applyNumberFormat="1">
      <alignment horizontal="left" vertical="center"/>
    </xf>
    <xf borderId="25" fillId="0" fontId="2" numFmtId="0" xfId="0" applyAlignment="1" applyBorder="1" applyFont="1">
      <alignment horizontal="left" vertical="top"/>
    </xf>
    <xf borderId="13" fillId="5" fontId="8" numFmtId="0" xfId="0" applyAlignment="1" applyBorder="1" applyFill="1" applyFont="1">
      <alignment horizontal="left" vertical="center"/>
    </xf>
    <xf borderId="26" fillId="5" fontId="10" numFmtId="164" xfId="0" applyAlignment="1" applyBorder="1" applyFont="1" applyNumberFormat="1">
      <alignment horizontal="center" shrinkToFit="0" vertical="center" wrapText="1"/>
    </xf>
    <xf borderId="13" fillId="5" fontId="11" numFmtId="164" xfId="0" applyAlignment="1" applyBorder="1" applyFont="1" applyNumberFormat="1">
      <alignment horizontal="center" vertical="center"/>
    </xf>
    <xf borderId="27" fillId="0" fontId="2" numFmtId="0" xfId="0" applyAlignment="1" applyBorder="1" applyFont="1">
      <alignment horizontal="left" vertical="top"/>
    </xf>
    <xf borderId="28" fillId="0" fontId="2" numFmtId="0" xfId="0" applyAlignment="1" applyBorder="1" applyFont="1">
      <alignment horizontal="left" vertical="top"/>
    </xf>
    <xf borderId="29" fillId="0" fontId="2" numFmtId="0" xfId="0" applyAlignment="1" applyBorder="1" applyFont="1">
      <alignment horizontal="left" vertical="top"/>
    </xf>
    <xf borderId="13" fillId="0" fontId="8" numFmtId="0" xfId="0" applyAlignment="1" applyBorder="1" applyFont="1">
      <alignment horizontal="left" shrinkToFit="0" vertical="center" wrapText="1"/>
    </xf>
    <xf borderId="13" fillId="0" fontId="10" numFmtId="0" xfId="0" applyAlignment="1" applyBorder="1" applyFont="1">
      <alignment horizontal="left" shrinkToFit="0" vertical="center" wrapText="1"/>
    </xf>
    <xf borderId="13" fillId="0" fontId="11" numFmtId="164" xfId="0" applyAlignment="1" applyBorder="1" applyFont="1" applyNumberFormat="1">
      <alignment horizontal="center" vertical="center"/>
    </xf>
    <xf borderId="30" fillId="0" fontId="7" numFmtId="165" xfId="0" applyAlignment="1" applyBorder="1" applyFont="1" applyNumberFormat="1">
      <alignment horizontal="center" vertical="center"/>
    </xf>
    <xf borderId="31" fillId="6" fontId="3" numFmtId="0" xfId="0" applyAlignment="1" applyBorder="1" applyFill="1" applyFont="1">
      <alignment horizontal="left" vertical="center"/>
    </xf>
    <xf borderId="32" fillId="6" fontId="3" numFmtId="0" xfId="0" applyAlignment="1" applyBorder="1" applyFont="1">
      <alignment horizontal="left" vertical="center"/>
    </xf>
    <xf borderId="33" fillId="6" fontId="3" numFmtId="0" xfId="0" applyAlignment="1" applyBorder="1" applyFont="1">
      <alignment horizontal="left" vertical="center"/>
    </xf>
    <xf borderId="33" fillId="6" fontId="3" numFmtId="0" xfId="0" applyAlignment="1" applyBorder="1" applyFont="1">
      <alignment horizontal="center" vertical="center"/>
    </xf>
    <xf borderId="34" fillId="5" fontId="11" numFmtId="164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2" width="9.0"/>
    <col customWidth="1" min="3" max="3" width="18.71"/>
    <col customWidth="1" min="5" max="6" width="9.0"/>
    <col customWidth="1" min="7" max="7" width="106.43"/>
    <col customWidth="1" min="8" max="10" width="9.0"/>
  </cols>
  <sheetData>
    <row r="1" ht="15.0" customHeight="1"/>
    <row r="2" ht="15.0" customHeight="1">
      <c r="B2" s="1" t="s">
        <v>0</v>
      </c>
      <c r="C2" s="2"/>
      <c r="D2" s="2"/>
      <c r="E2" s="2"/>
      <c r="F2" s="3"/>
    </row>
    <row r="3" ht="12.75" customHeight="1">
      <c r="A3" s="4"/>
      <c r="B3" s="5" t="s">
        <v>1</v>
      </c>
      <c r="C3" s="6"/>
      <c r="D3" s="6"/>
      <c r="E3" s="6"/>
      <c r="F3" s="7"/>
      <c r="G3" s="8" t="s">
        <v>2</v>
      </c>
      <c r="H3" s="4"/>
      <c r="I3" s="4"/>
      <c r="J3" s="4"/>
    </row>
    <row r="4" ht="12.75" customHeight="1">
      <c r="A4" s="4"/>
      <c r="B4" s="9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4"/>
      <c r="H4" s="4"/>
      <c r="I4" s="4"/>
      <c r="J4" s="4"/>
    </row>
    <row r="5" ht="12.75" customHeight="1">
      <c r="A5" s="4"/>
      <c r="B5" s="12" t="s">
        <v>8</v>
      </c>
      <c r="C5" s="13" t="s">
        <v>9</v>
      </c>
      <c r="D5" s="14">
        <v>0.961</v>
      </c>
      <c r="E5" s="15">
        <f t="shared" ref="E5:E30" si="1">(1-D5)+1</f>
        <v>1.039</v>
      </c>
      <c r="F5" s="16">
        <v>1.0</v>
      </c>
      <c r="G5" s="17" t="s">
        <v>10</v>
      </c>
      <c r="H5" s="4"/>
      <c r="I5" s="4"/>
      <c r="J5" s="4"/>
    </row>
    <row r="6" ht="12.75" customHeight="1">
      <c r="A6" s="4"/>
      <c r="B6" s="18"/>
      <c r="C6" s="19" t="s">
        <v>11</v>
      </c>
      <c r="D6" s="20">
        <v>0.96</v>
      </c>
      <c r="E6" s="21">
        <f t="shared" si="1"/>
        <v>1.04</v>
      </c>
      <c r="F6" s="22"/>
      <c r="G6" s="4"/>
      <c r="H6" s="4"/>
      <c r="I6" s="4"/>
      <c r="J6" s="4"/>
    </row>
    <row r="7" ht="12.75" customHeight="1">
      <c r="A7" s="4"/>
      <c r="B7" s="18"/>
      <c r="C7" s="19" t="s">
        <v>12</v>
      </c>
      <c r="D7" s="20">
        <v>0.957</v>
      </c>
      <c r="E7" s="21">
        <f t="shared" si="1"/>
        <v>1.043</v>
      </c>
      <c r="F7" s="22"/>
      <c r="G7" s="17" t="s">
        <v>13</v>
      </c>
      <c r="H7" s="23"/>
      <c r="I7" s="4"/>
      <c r="J7" s="4"/>
    </row>
    <row r="8" ht="12.75" customHeight="1">
      <c r="A8" s="4"/>
      <c r="B8" s="18"/>
      <c r="C8" s="19" t="s">
        <v>14</v>
      </c>
      <c r="D8" s="20">
        <v>0.957</v>
      </c>
      <c r="E8" s="21">
        <f t="shared" si="1"/>
        <v>1.043</v>
      </c>
      <c r="F8" s="22"/>
      <c r="G8" s="4"/>
      <c r="H8" s="4"/>
      <c r="I8" s="4"/>
      <c r="J8" s="4"/>
    </row>
    <row r="9" ht="12.75" customHeight="1">
      <c r="A9" s="4"/>
      <c r="B9" s="18"/>
      <c r="C9" s="19" t="s">
        <v>15</v>
      </c>
      <c r="D9" s="20">
        <v>0.955</v>
      </c>
      <c r="E9" s="21">
        <f t="shared" si="1"/>
        <v>1.045</v>
      </c>
      <c r="F9" s="22"/>
      <c r="G9" s="24"/>
      <c r="H9" s="4"/>
      <c r="I9" s="4"/>
      <c r="J9" s="4"/>
    </row>
    <row r="10" ht="12.75" customHeight="1">
      <c r="A10" s="4"/>
      <c r="B10" s="18"/>
      <c r="C10" s="19" t="s">
        <v>16</v>
      </c>
      <c r="D10" s="20">
        <v>0.953</v>
      </c>
      <c r="E10" s="21">
        <f t="shared" si="1"/>
        <v>1.047</v>
      </c>
      <c r="F10" s="22"/>
      <c r="G10" s="4"/>
      <c r="H10" s="4"/>
      <c r="I10" s="4"/>
      <c r="J10" s="4"/>
    </row>
    <row r="11" ht="12.75" customHeight="1">
      <c r="A11" s="4"/>
      <c r="B11" s="18"/>
      <c r="C11" s="19" t="s">
        <v>17</v>
      </c>
      <c r="D11" s="20">
        <v>0.95</v>
      </c>
      <c r="E11" s="21">
        <f t="shared" si="1"/>
        <v>1.05</v>
      </c>
      <c r="F11" s="22"/>
      <c r="H11" s="4"/>
      <c r="I11" s="4"/>
      <c r="J11" s="4"/>
    </row>
    <row r="12" ht="12.75" customHeight="1">
      <c r="A12" s="4"/>
      <c r="B12" s="18"/>
      <c r="C12" s="19" t="s">
        <v>18</v>
      </c>
      <c r="D12" s="20">
        <v>0.95</v>
      </c>
      <c r="E12" s="21">
        <f t="shared" si="1"/>
        <v>1.05</v>
      </c>
      <c r="F12" s="22"/>
      <c r="G12" s="4"/>
      <c r="H12" s="4"/>
      <c r="I12" s="4"/>
      <c r="J12" s="4"/>
    </row>
    <row r="13" ht="12.75" customHeight="1">
      <c r="A13" s="4"/>
      <c r="B13" s="18"/>
      <c r="C13" s="19" t="s">
        <v>19</v>
      </c>
      <c r="D13" s="20">
        <v>0.943</v>
      </c>
      <c r="E13" s="21">
        <f t="shared" si="1"/>
        <v>1.057</v>
      </c>
      <c r="F13" s="22"/>
      <c r="G13" s="4"/>
      <c r="H13" s="4"/>
      <c r="I13" s="4"/>
      <c r="J13" s="4"/>
    </row>
    <row r="14" ht="12.75" customHeight="1">
      <c r="A14" s="4"/>
      <c r="B14" s="18"/>
      <c r="C14" s="19" t="s">
        <v>20</v>
      </c>
      <c r="D14" s="20">
        <v>0.942</v>
      </c>
      <c r="E14" s="21">
        <f t="shared" si="1"/>
        <v>1.058</v>
      </c>
      <c r="F14" s="22"/>
      <c r="G14" s="4"/>
      <c r="H14" s="4"/>
      <c r="I14" s="4"/>
      <c r="J14" s="4"/>
    </row>
    <row r="15" ht="12.75" customHeight="1">
      <c r="A15" s="4"/>
      <c r="B15" s="18"/>
      <c r="C15" s="19" t="s">
        <v>21</v>
      </c>
      <c r="D15" s="20">
        <v>0.941</v>
      </c>
      <c r="E15" s="21">
        <f t="shared" si="1"/>
        <v>1.059</v>
      </c>
      <c r="F15" s="22"/>
      <c r="G15" s="4"/>
      <c r="H15" s="4"/>
      <c r="I15" s="4"/>
      <c r="J15" s="4"/>
    </row>
    <row r="16" ht="12.75" customHeight="1">
      <c r="A16" s="4"/>
      <c r="B16" s="18"/>
      <c r="C16" s="19" t="s">
        <v>22</v>
      </c>
      <c r="D16" s="20">
        <v>0.94</v>
      </c>
      <c r="E16" s="21">
        <f t="shared" si="1"/>
        <v>1.06</v>
      </c>
      <c r="F16" s="22"/>
      <c r="G16" s="4"/>
      <c r="H16" s="4"/>
      <c r="I16" s="4"/>
      <c r="J16" s="4"/>
    </row>
    <row r="17" ht="12.75" customHeight="1">
      <c r="A17" s="4"/>
      <c r="B17" s="18"/>
      <c r="C17" s="19" t="s">
        <v>23</v>
      </c>
      <c r="D17" s="20">
        <v>0.938</v>
      </c>
      <c r="E17" s="21">
        <f t="shared" si="1"/>
        <v>1.062</v>
      </c>
      <c r="F17" s="22"/>
      <c r="G17" s="4"/>
      <c r="H17" s="4"/>
      <c r="I17" s="4"/>
      <c r="J17" s="4"/>
    </row>
    <row r="18" ht="12.75" customHeight="1">
      <c r="A18" s="4"/>
      <c r="B18" s="18"/>
      <c r="C18" s="19" t="s">
        <v>24</v>
      </c>
      <c r="D18" s="20">
        <v>0.936</v>
      </c>
      <c r="E18" s="21">
        <f t="shared" si="1"/>
        <v>1.064</v>
      </c>
      <c r="F18" s="22"/>
      <c r="G18" s="4"/>
      <c r="H18" s="4"/>
      <c r="I18" s="4"/>
      <c r="J18" s="4"/>
    </row>
    <row r="19" ht="12.75" customHeight="1">
      <c r="A19" s="4"/>
      <c r="B19" s="18"/>
      <c r="C19" s="19" t="s">
        <v>25</v>
      </c>
      <c r="D19" s="20">
        <v>0.936</v>
      </c>
      <c r="E19" s="21">
        <f t="shared" si="1"/>
        <v>1.064</v>
      </c>
      <c r="F19" s="22"/>
      <c r="G19" s="4"/>
      <c r="H19" s="4"/>
      <c r="I19" s="4"/>
      <c r="J19" s="4"/>
    </row>
    <row r="20" ht="12.75" customHeight="1">
      <c r="A20" s="4"/>
      <c r="B20" s="18"/>
      <c r="C20" s="19" t="s">
        <v>26</v>
      </c>
      <c r="D20" s="20">
        <v>0.935</v>
      </c>
      <c r="E20" s="21">
        <f t="shared" si="1"/>
        <v>1.065</v>
      </c>
      <c r="F20" s="22"/>
      <c r="G20" s="4"/>
      <c r="H20" s="4"/>
      <c r="I20" s="4"/>
      <c r="J20" s="4"/>
    </row>
    <row r="21" ht="12.75" customHeight="1">
      <c r="A21" s="4"/>
      <c r="B21" s="18"/>
      <c r="C21" s="19" t="s">
        <v>27</v>
      </c>
      <c r="D21" s="20">
        <v>0.93</v>
      </c>
      <c r="E21" s="21">
        <f t="shared" si="1"/>
        <v>1.07</v>
      </c>
      <c r="F21" s="22"/>
      <c r="G21" s="4"/>
      <c r="H21" s="4"/>
      <c r="I21" s="4"/>
      <c r="J21" s="4"/>
    </row>
    <row r="22" ht="12.75" customHeight="1">
      <c r="A22" s="4"/>
      <c r="B22" s="18"/>
      <c r="C22" s="19" t="s">
        <v>28</v>
      </c>
      <c r="D22" s="20">
        <v>0.928</v>
      </c>
      <c r="E22" s="21">
        <f t="shared" si="1"/>
        <v>1.072</v>
      </c>
      <c r="F22" s="22"/>
      <c r="G22" s="4"/>
      <c r="H22" s="4"/>
      <c r="I22" s="4"/>
      <c r="J22" s="4"/>
    </row>
    <row r="23" ht="12.75" customHeight="1">
      <c r="A23" s="4"/>
      <c r="B23" s="18"/>
      <c r="C23" s="19" t="s">
        <v>29</v>
      </c>
      <c r="D23" s="20">
        <v>0.925</v>
      </c>
      <c r="E23" s="21">
        <f t="shared" si="1"/>
        <v>1.075</v>
      </c>
      <c r="F23" s="22"/>
      <c r="G23" s="4"/>
      <c r="H23" s="4"/>
      <c r="I23" s="4"/>
      <c r="J23" s="4"/>
    </row>
    <row r="24" ht="12.75" customHeight="1">
      <c r="A24" s="4"/>
      <c r="B24" s="18"/>
      <c r="C24" s="19" t="s">
        <v>30</v>
      </c>
      <c r="D24" s="20">
        <v>0.921</v>
      </c>
      <c r="E24" s="21">
        <f t="shared" si="1"/>
        <v>1.079</v>
      </c>
      <c r="F24" s="22"/>
      <c r="G24" s="4"/>
      <c r="H24" s="4"/>
      <c r="I24" s="4"/>
      <c r="J24" s="4"/>
    </row>
    <row r="25" ht="12.75" customHeight="1">
      <c r="A25" s="4"/>
      <c r="B25" s="18"/>
      <c r="C25" s="19" t="s">
        <v>31</v>
      </c>
      <c r="D25" s="20">
        <v>0.917</v>
      </c>
      <c r="E25" s="21">
        <f t="shared" si="1"/>
        <v>1.083</v>
      </c>
      <c r="F25" s="22"/>
      <c r="G25" s="4"/>
      <c r="H25" s="4"/>
      <c r="I25" s="4"/>
      <c r="J25" s="4"/>
    </row>
    <row r="26" ht="12.75" customHeight="1">
      <c r="A26" s="4"/>
      <c r="B26" s="18"/>
      <c r="C26" s="19" t="s">
        <v>32</v>
      </c>
      <c r="D26" s="20">
        <v>0.909</v>
      </c>
      <c r="E26" s="21">
        <f t="shared" si="1"/>
        <v>1.091</v>
      </c>
      <c r="F26" s="22"/>
      <c r="G26" s="4"/>
      <c r="H26" s="4"/>
      <c r="I26" s="4"/>
      <c r="J26" s="4"/>
    </row>
    <row r="27" ht="12.75" customHeight="1">
      <c r="A27" s="4"/>
      <c r="B27" s="18"/>
      <c r="C27" s="19" t="s">
        <v>33</v>
      </c>
      <c r="D27" s="20">
        <v>0.907</v>
      </c>
      <c r="E27" s="21">
        <f t="shared" si="1"/>
        <v>1.093</v>
      </c>
      <c r="F27" s="22"/>
      <c r="G27" s="4"/>
      <c r="H27" s="4"/>
      <c r="I27" s="4"/>
      <c r="J27" s="4"/>
    </row>
    <row r="28" ht="12.75" customHeight="1">
      <c r="A28" s="4"/>
      <c r="B28" s="18"/>
      <c r="C28" s="19" t="s">
        <v>34</v>
      </c>
      <c r="D28" s="20">
        <v>0.906</v>
      </c>
      <c r="E28" s="21">
        <f t="shared" si="1"/>
        <v>1.094</v>
      </c>
      <c r="F28" s="22"/>
      <c r="G28" s="4"/>
      <c r="H28" s="4"/>
      <c r="I28" s="4"/>
      <c r="J28" s="4"/>
    </row>
    <row r="29" ht="12.75" customHeight="1">
      <c r="A29" s="4"/>
      <c r="B29" s="18"/>
      <c r="C29" s="19" t="s">
        <v>35</v>
      </c>
      <c r="D29" s="20">
        <v>0.903</v>
      </c>
      <c r="E29" s="21">
        <f t="shared" si="1"/>
        <v>1.097</v>
      </c>
      <c r="F29" s="22"/>
      <c r="G29" s="4"/>
      <c r="H29" s="4"/>
      <c r="I29" s="4"/>
      <c r="J29" s="4"/>
    </row>
    <row r="30" ht="12.75" customHeight="1">
      <c r="A30" s="4"/>
      <c r="B30" s="25"/>
      <c r="C30" s="26" t="s">
        <v>36</v>
      </c>
      <c r="D30" s="27">
        <v>0.901</v>
      </c>
      <c r="E30" s="28">
        <f t="shared" si="1"/>
        <v>1.099</v>
      </c>
      <c r="F30" s="29"/>
      <c r="G30" s="4"/>
      <c r="H30" s="4"/>
      <c r="I30" s="4"/>
      <c r="J30" s="4"/>
    </row>
    <row r="31" ht="12.75" customHeight="1">
      <c r="A31" s="4"/>
      <c r="B31" s="30" t="s">
        <v>37</v>
      </c>
      <c r="C31" s="31" t="s">
        <v>38</v>
      </c>
      <c r="D31" s="32">
        <v>0.897</v>
      </c>
      <c r="E31" s="33">
        <f t="shared" ref="E31:E77" si="2">(1-D31)+2</f>
        <v>2.103</v>
      </c>
      <c r="F31" s="34">
        <v>2.0</v>
      </c>
      <c r="G31" s="4"/>
      <c r="H31" s="4"/>
      <c r="I31" s="4"/>
      <c r="J31" s="4"/>
    </row>
    <row r="32" ht="12.75" customHeight="1">
      <c r="A32" s="4"/>
      <c r="B32" s="18"/>
      <c r="C32" s="35" t="s">
        <v>39</v>
      </c>
      <c r="D32" s="36">
        <v>0.895</v>
      </c>
      <c r="E32" s="37">
        <f t="shared" si="2"/>
        <v>2.105</v>
      </c>
      <c r="F32" s="38"/>
      <c r="G32" s="4"/>
      <c r="H32" s="4"/>
      <c r="I32" s="4"/>
      <c r="J32" s="4"/>
    </row>
    <row r="33" ht="12.75" customHeight="1">
      <c r="A33" s="4"/>
      <c r="B33" s="18"/>
      <c r="C33" s="35" t="s">
        <v>40</v>
      </c>
      <c r="D33" s="36">
        <v>0.892</v>
      </c>
      <c r="E33" s="37">
        <f t="shared" si="2"/>
        <v>2.108</v>
      </c>
      <c r="F33" s="38"/>
      <c r="G33" s="4"/>
      <c r="H33" s="4"/>
      <c r="I33" s="4"/>
      <c r="J33" s="4"/>
    </row>
    <row r="34" ht="12.75" customHeight="1">
      <c r="A34" s="4"/>
      <c r="B34" s="18"/>
      <c r="C34" s="35" t="s">
        <v>41</v>
      </c>
      <c r="D34" s="36">
        <v>0.886</v>
      </c>
      <c r="E34" s="37">
        <f t="shared" si="2"/>
        <v>2.114</v>
      </c>
      <c r="F34" s="38"/>
      <c r="G34" s="4"/>
      <c r="H34" s="4"/>
      <c r="I34" s="4"/>
      <c r="J34" s="4"/>
    </row>
    <row r="35" ht="12.75" customHeight="1">
      <c r="A35" s="4"/>
      <c r="B35" s="18"/>
      <c r="C35" s="35" t="s">
        <v>42</v>
      </c>
      <c r="D35" s="36">
        <v>0.886</v>
      </c>
      <c r="E35" s="37">
        <f t="shared" si="2"/>
        <v>2.114</v>
      </c>
      <c r="F35" s="38"/>
      <c r="G35" s="4"/>
      <c r="H35" s="4"/>
      <c r="I35" s="4"/>
      <c r="J35" s="4"/>
    </row>
    <row r="36" ht="12.75" customHeight="1">
      <c r="A36" s="4"/>
      <c r="B36" s="18"/>
      <c r="C36" s="35" t="s">
        <v>43</v>
      </c>
      <c r="D36" s="36">
        <v>0.885</v>
      </c>
      <c r="E36" s="37">
        <f t="shared" si="2"/>
        <v>2.115</v>
      </c>
      <c r="F36" s="38"/>
      <c r="G36" s="4"/>
      <c r="H36" s="4"/>
      <c r="I36" s="4"/>
      <c r="J36" s="4"/>
    </row>
    <row r="37" ht="12.75" customHeight="1">
      <c r="A37" s="4"/>
      <c r="B37" s="18"/>
      <c r="C37" s="35" t="s">
        <v>44</v>
      </c>
      <c r="D37" s="36">
        <v>0.885</v>
      </c>
      <c r="E37" s="37">
        <f t="shared" si="2"/>
        <v>2.115</v>
      </c>
      <c r="F37" s="38"/>
      <c r="G37" s="4"/>
      <c r="H37" s="4"/>
      <c r="I37" s="4"/>
      <c r="J37" s="4"/>
    </row>
    <row r="38" ht="12.75" customHeight="1">
      <c r="A38" s="4"/>
      <c r="B38" s="18"/>
      <c r="C38" s="35" t="s">
        <v>45</v>
      </c>
      <c r="D38" s="36">
        <v>0.884</v>
      </c>
      <c r="E38" s="37">
        <f t="shared" si="2"/>
        <v>2.116</v>
      </c>
      <c r="F38" s="38"/>
      <c r="G38" s="4"/>
      <c r="H38" s="4"/>
      <c r="I38" s="4"/>
      <c r="J38" s="4"/>
    </row>
    <row r="39" ht="12.75" customHeight="1">
      <c r="A39" s="4"/>
      <c r="B39" s="18"/>
      <c r="C39" s="35" t="s">
        <v>46</v>
      </c>
      <c r="D39" s="36">
        <v>0.874</v>
      </c>
      <c r="E39" s="37">
        <f t="shared" si="2"/>
        <v>2.126</v>
      </c>
      <c r="F39" s="38"/>
      <c r="G39" s="4"/>
      <c r="H39" s="4"/>
      <c r="I39" s="4"/>
      <c r="J39" s="4"/>
    </row>
    <row r="40" ht="12.75" customHeight="1">
      <c r="A40" s="4"/>
      <c r="B40" s="18"/>
      <c r="C40" s="35" t="s">
        <v>47</v>
      </c>
      <c r="D40" s="36">
        <v>0.868</v>
      </c>
      <c r="E40" s="37">
        <f t="shared" si="2"/>
        <v>2.132</v>
      </c>
      <c r="F40" s="38"/>
      <c r="G40" s="4"/>
      <c r="H40" s="4"/>
      <c r="I40" s="4"/>
      <c r="J40" s="4"/>
    </row>
    <row r="41" ht="12.75" customHeight="1">
      <c r="A41" s="4"/>
      <c r="B41" s="18"/>
      <c r="C41" s="35" t="s">
        <v>48</v>
      </c>
      <c r="D41" s="36">
        <v>0.868</v>
      </c>
      <c r="E41" s="37">
        <f t="shared" si="2"/>
        <v>2.132</v>
      </c>
      <c r="F41" s="38"/>
      <c r="G41" s="4"/>
      <c r="H41" s="4"/>
      <c r="I41" s="4"/>
      <c r="J41" s="4"/>
    </row>
    <row r="42" ht="12.75" customHeight="1">
      <c r="A42" s="4"/>
      <c r="B42" s="18"/>
      <c r="C42" s="35" t="s">
        <v>49</v>
      </c>
      <c r="D42" s="36">
        <v>0.867</v>
      </c>
      <c r="E42" s="37">
        <f t="shared" si="2"/>
        <v>2.133</v>
      </c>
      <c r="F42" s="38"/>
      <c r="G42" s="4"/>
      <c r="H42" s="4"/>
      <c r="I42" s="4"/>
      <c r="J42" s="4"/>
    </row>
    <row r="43" ht="12.75" customHeight="1">
      <c r="A43" s="4"/>
      <c r="B43" s="18"/>
      <c r="C43" s="35" t="s">
        <v>50</v>
      </c>
      <c r="D43" s="36">
        <v>0.865</v>
      </c>
      <c r="E43" s="37">
        <f t="shared" si="2"/>
        <v>2.135</v>
      </c>
      <c r="F43" s="38"/>
      <c r="G43" s="4"/>
      <c r="H43" s="4"/>
      <c r="I43" s="4"/>
      <c r="J43" s="4"/>
    </row>
    <row r="44" ht="12.75" customHeight="1">
      <c r="A44" s="4"/>
      <c r="B44" s="18"/>
      <c r="C44" s="35" t="s">
        <v>51</v>
      </c>
      <c r="D44" s="36">
        <v>0.864</v>
      </c>
      <c r="E44" s="37">
        <f t="shared" si="2"/>
        <v>2.136</v>
      </c>
      <c r="F44" s="38"/>
      <c r="G44" s="4"/>
      <c r="H44" s="4"/>
      <c r="I44" s="4"/>
      <c r="J44" s="4"/>
    </row>
    <row r="45" ht="12.75" customHeight="1">
      <c r="A45" s="4"/>
      <c r="B45" s="18"/>
      <c r="C45" s="35" t="s">
        <v>52</v>
      </c>
      <c r="D45" s="36">
        <v>0.864</v>
      </c>
      <c r="E45" s="37">
        <f t="shared" si="2"/>
        <v>2.136</v>
      </c>
      <c r="F45" s="38"/>
      <c r="G45" s="4"/>
      <c r="H45" s="4"/>
      <c r="I45" s="4"/>
      <c r="J45" s="4"/>
    </row>
    <row r="46" ht="12.75" customHeight="1">
      <c r="A46" s="4"/>
      <c r="B46" s="18"/>
      <c r="C46" s="35" t="s">
        <v>53</v>
      </c>
      <c r="D46" s="36">
        <v>0.863</v>
      </c>
      <c r="E46" s="37">
        <f t="shared" si="2"/>
        <v>2.137</v>
      </c>
      <c r="F46" s="38"/>
      <c r="G46" s="4"/>
      <c r="H46" s="4"/>
      <c r="I46" s="4"/>
      <c r="J46" s="4"/>
    </row>
    <row r="47" ht="12.75" customHeight="1">
      <c r="A47" s="4"/>
      <c r="B47" s="18"/>
      <c r="C47" s="35" t="s">
        <v>54</v>
      </c>
      <c r="D47" s="36">
        <v>0.863</v>
      </c>
      <c r="E47" s="37">
        <f t="shared" si="2"/>
        <v>2.137</v>
      </c>
      <c r="F47" s="38"/>
      <c r="G47" s="4"/>
      <c r="H47" s="4"/>
      <c r="I47" s="4"/>
      <c r="J47" s="4"/>
    </row>
    <row r="48" ht="12.75" customHeight="1">
      <c r="A48" s="4"/>
      <c r="B48" s="18"/>
      <c r="C48" s="35" t="s">
        <v>55</v>
      </c>
      <c r="D48" s="36">
        <v>0.858</v>
      </c>
      <c r="E48" s="37">
        <f t="shared" si="2"/>
        <v>2.142</v>
      </c>
      <c r="F48" s="38"/>
      <c r="G48" s="4"/>
      <c r="H48" s="4"/>
      <c r="I48" s="4"/>
      <c r="J48" s="4"/>
    </row>
    <row r="49" ht="12.75" customHeight="1">
      <c r="A49" s="4"/>
      <c r="B49" s="18"/>
      <c r="C49" s="35" t="s">
        <v>56</v>
      </c>
      <c r="D49" s="36">
        <v>0.858</v>
      </c>
      <c r="E49" s="37">
        <f t="shared" si="2"/>
        <v>2.142</v>
      </c>
      <c r="F49" s="38"/>
      <c r="G49" s="4"/>
      <c r="H49" s="4"/>
      <c r="I49" s="4"/>
      <c r="J49" s="4"/>
    </row>
    <row r="50" ht="12.75" customHeight="1">
      <c r="A50" s="4"/>
      <c r="B50" s="18"/>
      <c r="C50" s="35" t="s">
        <v>57</v>
      </c>
      <c r="D50" s="36">
        <v>0.855</v>
      </c>
      <c r="E50" s="37">
        <f t="shared" si="2"/>
        <v>2.145</v>
      </c>
      <c r="F50" s="38"/>
      <c r="G50" s="4"/>
      <c r="H50" s="4"/>
      <c r="I50" s="4"/>
      <c r="J50" s="4"/>
    </row>
    <row r="51" ht="12.75" customHeight="1">
      <c r="A51" s="4"/>
      <c r="B51" s="18"/>
      <c r="C51" s="35" t="s">
        <v>58</v>
      </c>
      <c r="D51" s="36">
        <v>0.854</v>
      </c>
      <c r="E51" s="37">
        <f t="shared" si="2"/>
        <v>2.146</v>
      </c>
      <c r="F51" s="38"/>
      <c r="G51" s="4"/>
      <c r="H51" s="4"/>
      <c r="I51" s="4"/>
      <c r="J51" s="4"/>
    </row>
    <row r="52" ht="12.75" customHeight="1">
      <c r="A52" s="4"/>
      <c r="B52" s="18"/>
      <c r="C52" s="35" t="s">
        <v>59</v>
      </c>
      <c r="D52" s="36">
        <v>0.853</v>
      </c>
      <c r="E52" s="37">
        <f t="shared" si="2"/>
        <v>2.147</v>
      </c>
      <c r="F52" s="38"/>
      <c r="G52" s="4"/>
      <c r="H52" s="4"/>
      <c r="I52" s="4"/>
      <c r="J52" s="4"/>
    </row>
    <row r="53" ht="12.75" customHeight="1">
      <c r="A53" s="4"/>
      <c r="B53" s="18"/>
      <c r="C53" s="35" t="s">
        <v>60</v>
      </c>
      <c r="D53" s="36">
        <v>0.85</v>
      </c>
      <c r="E53" s="37">
        <f t="shared" si="2"/>
        <v>2.15</v>
      </c>
      <c r="F53" s="38"/>
      <c r="G53" s="4"/>
      <c r="H53" s="4"/>
      <c r="I53" s="4"/>
      <c r="J53" s="4"/>
    </row>
    <row r="54" ht="12.75" customHeight="1">
      <c r="A54" s="4"/>
      <c r="B54" s="18"/>
      <c r="C54" s="35" t="s">
        <v>61</v>
      </c>
      <c r="D54" s="36">
        <v>0.849</v>
      </c>
      <c r="E54" s="37">
        <f t="shared" si="2"/>
        <v>2.151</v>
      </c>
      <c r="F54" s="38"/>
      <c r="G54" s="4"/>
      <c r="H54" s="4"/>
      <c r="I54" s="4"/>
      <c r="J54" s="4"/>
    </row>
    <row r="55" ht="12.75" customHeight="1">
      <c r="A55" s="4"/>
      <c r="B55" s="18"/>
      <c r="C55" s="35" t="s">
        <v>62</v>
      </c>
      <c r="D55" s="36">
        <v>0.847</v>
      </c>
      <c r="E55" s="37">
        <f t="shared" si="2"/>
        <v>2.153</v>
      </c>
      <c r="F55" s="38"/>
      <c r="G55" s="4"/>
      <c r="H55" s="4"/>
      <c r="I55" s="4"/>
      <c r="J55" s="4"/>
    </row>
    <row r="56" ht="12.75" customHeight="1">
      <c r="A56" s="4"/>
      <c r="B56" s="18"/>
      <c r="C56" s="35" t="s">
        <v>63</v>
      </c>
      <c r="D56" s="36">
        <v>0.847</v>
      </c>
      <c r="E56" s="37">
        <f t="shared" si="2"/>
        <v>2.153</v>
      </c>
      <c r="F56" s="38"/>
      <c r="G56" s="4"/>
      <c r="H56" s="4"/>
      <c r="I56" s="4"/>
      <c r="J56" s="4"/>
    </row>
    <row r="57" ht="12.75" customHeight="1">
      <c r="A57" s="4"/>
      <c r="B57" s="18"/>
      <c r="C57" s="35" t="s">
        <v>64</v>
      </c>
      <c r="D57" s="36">
        <v>0.841</v>
      </c>
      <c r="E57" s="37">
        <f t="shared" si="2"/>
        <v>2.159</v>
      </c>
      <c r="F57" s="38"/>
      <c r="G57" s="4"/>
      <c r="H57" s="4"/>
      <c r="I57" s="4"/>
      <c r="J57" s="4"/>
    </row>
    <row r="58" ht="12.75" customHeight="1">
      <c r="A58" s="4"/>
      <c r="B58" s="18"/>
      <c r="C58" s="35" t="s">
        <v>65</v>
      </c>
      <c r="D58" s="36">
        <v>0.841</v>
      </c>
      <c r="E58" s="37">
        <f t="shared" si="2"/>
        <v>2.159</v>
      </c>
      <c r="F58" s="38"/>
      <c r="G58" s="4"/>
      <c r="H58" s="4"/>
      <c r="I58" s="4"/>
      <c r="J58" s="4"/>
    </row>
    <row r="59" ht="12.75" customHeight="1">
      <c r="A59" s="4"/>
      <c r="B59" s="18"/>
      <c r="C59" s="35" t="s">
        <v>66</v>
      </c>
      <c r="D59" s="36">
        <v>0.839</v>
      </c>
      <c r="E59" s="37">
        <f t="shared" si="2"/>
        <v>2.161</v>
      </c>
      <c r="F59" s="38"/>
      <c r="G59" s="4"/>
      <c r="H59" s="4"/>
      <c r="I59" s="4"/>
      <c r="J59" s="4"/>
    </row>
    <row r="60" ht="12.75" customHeight="1">
      <c r="A60" s="4"/>
      <c r="B60" s="18"/>
      <c r="C60" s="35" t="s">
        <v>67</v>
      </c>
      <c r="D60" s="36">
        <v>0.836</v>
      </c>
      <c r="E60" s="37">
        <f t="shared" si="2"/>
        <v>2.164</v>
      </c>
      <c r="F60" s="38"/>
      <c r="G60" s="4"/>
      <c r="H60" s="4"/>
      <c r="I60" s="4"/>
      <c r="J60" s="4"/>
    </row>
    <row r="61" ht="12.75" customHeight="1">
      <c r="A61" s="4"/>
      <c r="B61" s="18"/>
      <c r="C61" s="35" t="s">
        <v>68</v>
      </c>
      <c r="D61" s="36">
        <v>0.834</v>
      </c>
      <c r="E61" s="37">
        <f t="shared" si="2"/>
        <v>2.166</v>
      </c>
      <c r="F61" s="38"/>
      <c r="G61" s="4"/>
      <c r="H61" s="4"/>
      <c r="I61" s="4"/>
      <c r="J61" s="4"/>
    </row>
    <row r="62" ht="12.75" customHeight="1">
      <c r="A62" s="4"/>
      <c r="B62" s="18"/>
      <c r="C62" s="35" t="s">
        <v>69</v>
      </c>
      <c r="D62" s="36">
        <v>0.833</v>
      </c>
      <c r="E62" s="37">
        <f t="shared" si="2"/>
        <v>2.167</v>
      </c>
      <c r="F62" s="38"/>
      <c r="G62" s="4"/>
      <c r="H62" s="4"/>
      <c r="I62" s="4"/>
      <c r="J62" s="4"/>
    </row>
    <row r="63" ht="12.75" customHeight="1">
      <c r="A63" s="4"/>
      <c r="B63" s="18"/>
      <c r="C63" s="35" t="s">
        <v>70</v>
      </c>
      <c r="D63" s="36">
        <v>0.83</v>
      </c>
      <c r="E63" s="37">
        <f t="shared" si="2"/>
        <v>2.17</v>
      </c>
      <c r="F63" s="38"/>
      <c r="G63" s="4"/>
      <c r="H63" s="4"/>
      <c r="I63" s="4"/>
      <c r="J63" s="4"/>
    </row>
    <row r="64" ht="12.75" customHeight="1">
      <c r="A64" s="4"/>
      <c r="B64" s="18"/>
      <c r="C64" s="35" t="s">
        <v>71</v>
      </c>
      <c r="D64" s="36">
        <v>0.826</v>
      </c>
      <c r="E64" s="37">
        <f t="shared" si="2"/>
        <v>2.174</v>
      </c>
      <c r="F64" s="38"/>
      <c r="G64" s="4"/>
      <c r="H64" s="4"/>
      <c r="I64" s="4"/>
      <c r="J64" s="4"/>
    </row>
    <row r="65" ht="12.75" customHeight="1">
      <c r="A65" s="4"/>
      <c r="B65" s="18"/>
      <c r="C65" s="35" t="s">
        <v>72</v>
      </c>
      <c r="D65" s="36">
        <v>0.825</v>
      </c>
      <c r="E65" s="37">
        <f t="shared" si="2"/>
        <v>2.175</v>
      </c>
      <c r="F65" s="38"/>
      <c r="G65" s="4"/>
      <c r="H65" s="4"/>
      <c r="I65" s="4"/>
      <c r="J65" s="4"/>
    </row>
    <row r="66" ht="12.75" customHeight="1">
      <c r="A66" s="4"/>
      <c r="B66" s="18"/>
      <c r="C66" s="35" t="s">
        <v>73</v>
      </c>
      <c r="D66" s="36">
        <v>0.824</v>
      </c>
      <c r="E66" s="37">
        <f t="shared" si="2"/>
        <v>2.176</v>
      </c>
      <c r="F66" s="38"/>
      <c r="G66" s="4"/>
      <c r="H66" s="4"/>
      <c r="I66" s="4"/>
      <c r="J66" s="4"/>
    </row>
    <row r="67" ht="12.75" customHeight="1">
      <c r="A67" s="4"/>
      <c r="B67" s="18"/>
      <c r="C67" s="35" t="s">
        <v>74</v>
      </c>
      <c r="D67" s="36">
        <v>0.819</v>
      </c>
      <c r="E67" s="37">
        <f t="shared" si="2"/>
        <v>2.181</v>
      </c>
      <c r="F67" s="38"/>
      <c r="G67" s="4"/>
      <c r="H67" s="4"/>
      <c r="I67" s="4"/>
      <c r="J67" s="4"/>
    </row>
    <row r="68" ht="12.75" customHeight="1">
      <c r="A68" s="4"/>
      <c r="B68" s="18"/>
      <c r="C68" s="35" t="s">
        <v>75</v>
      </c>
      <c r="D68" s="36">
        <v>0.817</v>
      </c>
      <c r="E68" s="37">
        <f t="shared" si="2"/>
        <v>2.183</v>
      </c>
      <c r="F68" s="38"/>
      <c r="G68" s="4"/>
      <c r="H68" s="4"/>
      <c r="I68" s="4"/>
      <c r="J68" s="4"/>
    </row>
    <row r="69" ht="12.75" customHeight="1">
      <c r="A69" s="4"/>
      <c r="B69" s="18"/>
      <c r="C69" s="35" t="s">
        <v>76</v>
      </c>
      <c r="D69" s="36">
        <v>0.816</v>
      </c>
      <c r="E69" s="37">
        <f t="shared" si="2"/>
        <v>2.184</v>
      </c>
      <c r="F69" s="38"/>
      <c r="G69" s="4"/>
      <c r="H69" s="4"/>
      <c r="I69" s="4"/>
      <c r="J69" s="4"/>
    </row>
    <row r="70" ht="12.75" customHeight="1">
      <c r="A70" s="4"/>
      <c r="B70" s="18"/>
      <c r="C70" s="35" t="s">
        <v>77</v>
      </c>
      <c r="D70" s="36">
        <v>0.815</v>
      </c>
      <c r="E70" s="37">
        <f t="shared" si="2"/>
        <v>2.185</v>
      </c>
      <c r="F70" s="38"/>
      <c r="G70" s="4"/>
      <c r="H70" s="4"/>
      <c r="I70" s="4"/>
      <c r="J70" s="4"/>
    </row>
    <row r="71" ht="12.75" customHeight="1">
      <c r="A71" s="4"/>
      <c r="B71" s="18"/>
      <c r="C71" s="35" t="s">
        <v>78</v>
      </c>
      <c r="D71" s="36">
        <v>0.808</v>
      </c>
      <c r="E71" s="37">
        <f t="shared" si="2"/>
        <v>2.192</v>
      </c>
      <c r="F71" s="38"/>
      <c r="G71" s="4"/>
      <c r="H71" s="4"/>
      <c r="I71" s="4"/>
      <c r="J71" s="4"/>
    </row>
    <row r="72" ht="12.75" customHeight="1">
      <c r="A72" s="4"/>
      <c r="B72" s="18"/>
      <c r="C72" s="35" t="s">
        <v>79</v>
      </c>
      <c r="D72" s="36">
        <v>0.806</v>
      </c>
      <c r="E72" s="37">
        <f t="shared" si="2"/>
        <v>2.194</v>
      </c>
      <c r="F72" s="38"/>
      <c r="G72" s="4"/>
      <c r="H72" s="4"/>
      <c r="I72" s="4"/>
      <c r="J72" s="4"/>
    </row>
    <row r="73" ht="12.75" customHeight="1">
      <c r="A73" s="4"/>
      <c r="B73" s="18"/>
      <c r="C73" s="35" t="s">
        <v>80</v>
      </c>
      <c r="D73" s="36">
        <v>0.804</v>
      </c>
      <c r="E73" s="37">
        <f t="shared" si="2"/>
        <v>2.196</v>
      </c>
      <c r="F73" s="38"/>
      <c r="G73" s="4"/>
      <c r="H73" s="4"/>
      <c r="I73" s="4"/>
      <c r="J73" s="4"/>
    </row>
    <row r="74" ht="12.75" customHeight="1">
      <c r="A74" s="4"/>
      <c r="B74" s="18"/>
      <c r="C74" s="35" t="s">
        <v>81</v>
      </c>
      <c r="D74" s="36">
        <v>0.804</v>
      </c>
      <c r="E74" s="37">
        <f t="shared" si="2"/>
        <v>2.196</v>
      </c>
      <c r="F74" s="38"/>
      <c r="G74" s="4"/>
      <c r="H74" s="4"/>
      <c r="I74" s="4"/>
      <c r="J74" s="4"/>
    </row>
    <row r="75" ht="12.75" customHeight="1">
      <c r="A75" s="4"/>
      <c r="B75" s="18"/>
      <c r="C75" s="35" t="s">
        <v>82</v>
      </c>
      <c r="D75" s="36">
        <v>0.802</v>
      </c>
      <c r="E75" s="37">
        <f t="shared" si="2"/>
        <v>2.198</v>
      </c>
      <c r="F75" s="38"/>
      <c r="G75" s="4"/>
      <c r="H75" s="4"/>
      <c r="I75" s="4"/>
      <c r="J75" s="4"/>
    </row>
    <row r="76" ht="12.75" customHeight="1">
      <c r="A76" s="4"/>
      <c r="B76" s="18"/>
      <c r="C76" s="35" t="s">
        <v>83</v>
      </c>
      <c r="D76" s="36">
        <v>0.801</v>
      </c>
      <c r="E76" s="37">
        <f t="shared" si="2"/>
        <v>2.199</v>
      </c>
      <c r="F76" s="38"/>
      <c r="G76" s="4"/>
      <c r="H76" s="4"/>
      <c r="I76" s="4"/>
      <c r="J76" s="4"/>
    </row>
    <row r="77" ht="12.75" customHeight="1">
      <c r="A77" s="4"/>
      <c r="B77" s="39"/>
      <c r="C77" s="40" t="s">
        <v>84</v>
      </c>
      <c r="D77" s="41">
        <v>0.801</v>
      </c>
      <c r="E77" s="42">
        <f t="shared" si="2"/>
        <v>2.199</v>
      </c>
      <c r="F77" s="38"/>
      <c r="G77" s="4"/>
      <c r="H77" s="4"/>
      <c r="I77" s="4"/>
      <c r="J77" s="4"/>
    </row>
    <row r="78" ht="12.75" customHeight="1">
      <c r="A78" s="4"/>
      <c r="B78" s="43" t="s">
        <v>85</v>
      </c>
      <c r="C78" s="44" t="s">
        <v>86</v>
      </c>
      <c r="D78" s="45">
        <v>0.799</v>
      </c>
      <c r="E78" s="46">
        <f t="shared" ref="E78:E100" si="3">(1-D78)+3</f>
        <v>3.201</v>
      </c>
      <c r="F78" s="47">
        <v>3.0</v>
      </c>
      <c r="G78" s="4"/>
      <c r="H78" s="4"/>
      <c r="I78" s="4"/>
      <c r="J78" s="4"/>
    </row>
    <row r="79" ht="12.75" customHeight="1">
      <c r="A79" s="4"/>
      <c r="B79" s="48"/>
      <c r="C79" s="44" t="s">
        <v>87</v>
      </c>
      <c r="D79" s="45">
        <v>0.796</v>
      </c>
      <c r="E79" s="46">
        <f t="shared" si="3"/>
        <v>3.204</v>
      </c>
      <c r="F79" s="38"/>
      <c r="G79" s="4"/>
      <c r="H79" s="4"/>
      <c r="I79" s="4"/>
      <c r="J79" s="4"/>
    </row>
    <row r="80" ht="12.75" customHeight="1">
      <c r="A80" s="4"/>
      <c r="B80" s="48"/>
      <c r="C80" s="44" t="s">
        <v>88</v>
      </c>
      <c r="D80" s="45">
        <v>0.795</v>
      </c>
      <c r="E80" s="46">
        <f t="shared" si="3"/>
        <v>3.205</v>
      </c>
      <c r="F80" s="38"/>
      <c r="G80" s="4"/>
      <c r="H80" s="4"/>
      <c r="I80" s="4"/>
      <c r="J80" s="4"/>
    </row>
    <row r="81" ht="12.75" customHeight="1">
      <c r="A81" s="4"/>
      <c r="B81" s="48"/>
      <c r="C81" s="44" t="s">
        <v>89</v>
      </c>
      <c r="D81" s="45">
        <v>0.791</v>
      </c>
      <c r="E81" s="46">
        <f t="shared" si="3"/>
        <v>3.209</v>
      </c>
      <c r="F81" s="38"/>
      <c r="G81" s="4"/>
      <c r="H81" s="4"/>
      <c r="I81" s="4"/>
      <c r="J81" s="4"/>
    </row>
    <row r="82" ht="12.75" customHeight="1">
      <c r="A82" s="4"/>
      <c r="B82" s="48"/>
      <c r="C82" s="44" t="s">
        <v>90</v>
      </c>
      <c r="D82" s="45">
        <v>0.786</v>
      </c>
      <c r="E82" s="46">
        <f t="shared" si="3"/>
        <v>3.214</v>
      </c>
      <c r="F82" s="38"/>
      <c r="G82" s="4"/>
      <c r="H82" s="4"/>
      <c r="I82" s="4"/>
      <c r="J82" s="4"/>
    </row>
    <row r="83" ht="12.75" customHeight="1">
      <c r="A83" s="4"/>
      <c r="B83" s="48"/>
      <c r="C83" s="44" t="s">
        <v>91</v>
      </c>
      <c r="D83" s="45">
        <v>0.782</v>
      </c>
      <c r="E83" s="46">
        <f t="shared" si="3"/>
        <v>3.218</v>
      </c>
      <c r="F83" s="38"/>
      <c r="G83" s="4"/>
      <c r="H83" s="4"/>
      <c r="I83" s="4"/>
      <c r="J83" s="4"/>
    </row>
    <row r="84" ht="12.75" customHeight="1">
      <c r="A84" s="4"/>
      <c r="B84" s="48"/>
      <c r="C84" s="44" t="s">
        <v>92</v>
      </c>
      <c r="D84" s="45">
        <v>0.779</v>
      </c>
      <c r="E84" s="46">
        <f t="shared" si="3"/>
        <v>3.221</v>
      </c>
      <c r="F84" s="38"/>
      <c r="G84" s="4"/>
      <c r="H84" s="4"/>
      <c r="I84" s="4"/>
      <c r="J84" s="4"/>
    </row>
    <row r="85" ht="12.75" customHeight="1">
      <c r="A85" s="4"/>
      <c r="B85" s="48"/>
      <c r="C85" s="44" t="s">
        <v>93</v>
      </c>
      <c r="D85" s="45">
        <v>0.777</v>
      </c>
      <c r="E85" s="46">
        <f t="shared" si="3"/>
        <v>3.223</v>
      </c>
      <c r="F85" s="38"/>
      <c r="G85" s="4"/>
      <c r="H85" s="4"/>
      <c r="I85" s="4"/>
      <c r="J85" s="4"/>
    </row>
    <row r="86" ht="12.75" customHeight="1">
      <c r="A86" s="4"/>
      <c r="B86" s="48"/>
      <c r="C86" s="44" t="s">
        <v>94</v>
      </c>
      <c r="D86" s="45">
        <v>0.774</v>
      </c>
      <c r="E86" s="46">
        <f t="shared" si="3"/>
        <v>3.226</v>
      </c>
      <c r="F86" s="38"/>
      <c r="G86" s="4"/>
      <c r="H86" s="4"/>
      <c r="I86" s="4"/>
      <c r="J86" s="4"/>
    </row>
    <row r="87" ht="12.75" customHeight="1">
      <c r="A87" s="4"/>
      <c r="B87" s="48"/>
      <c r="C87" s="44" t="s">
        <v>95</v>
      </c>
      <c r="D87" s="45">
        <v>0.772</v>
      </c>
      <c r="E87" s="46">
        <f t="shared" si="3"/>
        <v>3.228</v>
      </c>
      <c r="F87" s="38"/>
      <c r="G87" s="4"/>
      <c r="H87" s="4"/>
      <c r="I87" s="4"/>
      <c r="J87" s="4"/>
    </row>
    <row r="88" ht="12.75" customHeight="1">
      <c r="A88" s="4"/>
      <c r="B88" s="48"/>
      <c r="C88" s="44" t="s">
        <v>96</v>
      </c>
      <c r="D88" s="45">
        <v>0.769</v>
      </c>
      <c r="E88" s="46">
        <f t="shared" si="3"/>
        <v>3.231</v>
      </c>
      <c r="F88" s="38"/>
      <c r="G88" s="4"/>
      <c r="H88" s="4"/>
      <c r="I88" s="4"/>
      <c r="J88" s="4"/>
    </row>
    <row r="89" ht="12.75" customHeight="1">
      <c r="A89" s="4"/>
      <c r="B89" s="48"/>
      <c r="C89" s="44" t="s">
        <v>97</v>
      </c>
      <c r="D89" s="45">
        <v>0.768</v>
      </c>
      <c r="E89" s="46">
        <f t="shared" si="3"/>
        <v>3.232</v>
      </c>
      <c r="F89" s="38"/>
      <c r="G89" s="4"/>
      <c r="H89" s="4"/>
      <c r="I89" s="4"/>
      <c r="J89" s="4"/>
    </row>
    <row r="90" ht="12.75" customHeight="1">
      <c r="A90" s="4"/>
      <c r="B90" s="48"/>
      <c r="C90" s="44" t="s">
        <v>98</v>
      </c>
      <c r="D90" s="45">
        <v>0.767</v>
      </c>
      <c r="E90" s="46">
        <f t="shared" si="3"/>
        <v>3.233</v>
      </c>
      <c r="F90" s="38"/>
      <c r="G90" s="4"/>
      <c r="H90" s="4"/>
      <c r="I90" s="4"/>
      <c r="J90" s="4"/>
    </row>
    <row r="91" ht="12.75" customHeight="1">
      <c r="A91" s="4"/>
      <c r="B91" s="48"/>
      <c r="C91" s="44" t="s">
        <v>99</v>
      </c>
      <c r="D91" s="45">
        <v>0.766</v>
      </c>
      <c r="E91" s="46">
        <f t="shared" si="3"/>
        <v>3.234</v>
      </c>
      <c r="F91" s="38"/>
      <c r="G91" s="4"/>
      <c r="H91" s="4"/>
      <c r="I91" s="4"/>
      <c r="J91" s="4"/>
    </row>
    <row r="92" ht="12.75" customHeight="1">
      <c r="A92" s="4"/>
      <c r="B92" s="48"/>
      <c r="C92" s="44" t="s">
        <v>100</v>
      </c>
      <c r="D92" s="45">
        <v>0.765</v>
      </c>
      <c r="E92" s="46">
        <f t="shared" si="3"/>
        <v>3.235</v>
      </c>
      <c r="F92" s="38"/>
      <c r="G92" s="4"/>
      <c r="H92" s="4"/>
      <c r="I92" s="4"/>
      <c r="J92" s="4"/>
    </row>
    <row r="93" ht="12.75" customHeight="1">
      <c r="A93" s="4"/>
      <c r="B93" s="48"/>
      <c r="C93" s="44" t="s">
        <v>101</v>
      </c>
      <c r="D93" s="45">
        <v>0.762</v>
      </c>
      <c r="E93" s="46">
        <f t="shared" si="3"/>
        <v>3.238</v>
      </c>
      <c r="F93" s="38"/>
      <c r="G93" s="4"/>
      <c r="H93" s="4"/>
      <c r="I93" s="4"/>
      <c r="J93" s="4"/>
    </row>
    <row r="94" ht="12.75" customHeight="1">
      <c r="A94" s="4"/>
      <c r="B94" s="48"/>
      <c r="C94" s="44" t="s">
        <v>102</v>
      </c>
      <c r="D94" s="45">
        <v>0.754</v>
      </c>
      <c r="E94" s="46">
        <f t="shared" si="3"/>
        <v>3.246</v>
      </c>
      <c r="F94" s="38"/>
      <c r="G94" s="4"/>
      <c r="H94" s="4"/>
      <c r="I94" s="4"/>
      <c r="J94" s="4"/>
    </row>
    <row r="95" ht="12.75" customHeight="1">
      <c r="A95" s="4"/>
      <c r="B95" s="48"/>
      <c r="C95" s="44" t="s">
        <v>103</v>
      </c>
      <c r="D95" s="45">
        <v>0.751</v>
      </c>
      <c r="E95" s="46">
        <f t="shared" si="3"/>
        <v>3.249</v>
      </c>
      <c r="F95" s="38"/>
      <c r="G95" s="4"/>
      <c r="H95" s="4"/>
      <c r="I95" s="4"/>
      <c r="J95" s="4"/>
    </row>
    <row r="96" ht="12.75" customHeight="1">
      <c r="A96" s="4"/>
      <c r="B96" s="48"/>
      <c r="C96" s="44" t="s">
        <v>104</v>
      </c>
      <c r="D96" s="45">
        <v>0.751</v>
      </c>
      <c r="E96" s="46">
        <f t="shared" si="3"/>
        <v>3.249</v>
      </c>
      <c r="F96" s="38"/>
      <c r="G96" s="4"/>
      <c r="H96" s="4"/>
      <c r="I96" s="4"/>
      <c r="J96" s="4"/>
    </row>
    <row r="97" ht="12.75" customHeight="1">
      <c r="A97" s="4"/>
      <c r="B97" s="48"/>
      <c r="C97" s="44" t="s">
        <v>105</v>
      </c>
      <c r="D97" s="45">
        <v>0.75</v>
      </c>
      <c r="E97" s="46">
        <f t="shared" si="3"/>
        <v>3.25</v>
      </c>
      <c r="F97" s="38"/>
      <c r="G97" s="4"/>
      <c r="H97" s="4"/>
      <c r="I97" s="4"/>
      <c r="J97" s="4"/>
    </row>
    <row r="98" ht="12.75" customHeight="1">
      <c r="A98" s="4"/>
      <c r="B98" s="48"/>
      <c r="C98" s="44" t="s">
        <v>106</v>
      </c>
      <c r="D98" s="45">
        <v>0.748</v>
      </c>
      <c r="E98" s="46">
        <f t="shared" si="3"/>
        <v>3.252</v>
      </c>
      <c r="F98" s="38"/>
      <c r="G98" s="4"/>
      <c r="H98" s="4"/>
      <c r="I98" s="4"/>
      <c r="J98" s="4"/>
    </row>
    <row r="99" ht="12.75" customHeight="1">
      <c r="A99" s="4"/>
      <c r="B99" s="48"/>
      <c r="C99" s="44" t="s">
        <v>107</v>
      </c>
      <c r="D99" s="45">
        <v>0.747</v>
      </c>
      <c r="E99" s="46">
        <f t="shared" si="3"/>
        <v>3.253</v>
      </c>
      <c r="F99" s="38"/>
      <c r="G99" s="4"/>
      <c r="H99" s="4"/>
      <c r="I99" s="4"/>
      <c r="J99" s="4"/>
    </row>
    <row r="100" ht="12.75" customHeight="1">
      <c r="A100" s="4"/>
      <c r="B100" s="48"/>
      <c r="C100" s="44" t="s">
        <v>108</v>
      </c>
      <c r="D100" s="49">
        <v>0.701</v>
      </c>
      <c r="E100" s="46">
        <f t="shared" si="3"/>
        <v>3.299</v>
      </c>
      <c r="F100" s="50"/>
      <c r="G100" s="4"/>
      <c r="H100" s="4"/>
      <c r="I100" s="4"/>
      <c r="J100" s="4"/>
    </row>
    <row r="101" ht="12.75" customHeight="1">
      <c r="A101" s="4"/>
      <c r="B101" s="48"/>
      <c r="C101" s="51" t="s">
        <v>109</v>
      </c>
      <c r="D101" s="52" t="s">
        <v>110</v>
      </c>
      <c r="E101" s="53">
        <v>3.5</v>
      </c>
      <c r="F101" s="47">
        <v>3.0</v>
      </c>
      <c r="G101" s="4"/>
      <c r="H101" s="4"/>
      <c r="I101" s="4"/>
      <c r="J101" s="4"/>
    </row>
    <row r="102" ht="12.75" customHeight="1">
      <c r="A102" s="4"/>
      <c r="B102" s="48"/>
      <c r="C102" s="51" t="s">
        <v>89</v>
      </c>
      <c r="D102" s="54"/>
      <c r="E102" s="53">
        <v>3.5</v>
      </c>
      <c r="F102" s="38"/>
      <c r="G102" s="4"/>
      <c r="H102" s="4"/>
      <c r="I102" s="4"/>
      <c r="J102" s="4"/>
    </row>
    <row r="103" ht="12.75" customHeight="1">
      <c r="A103" s="4"/>
      <c r="B103" s="48"/>
      <c r="C103" s="51" t="s">
        <v>111</v>
      </c>
      <c r="D103" s="54"/>
      <c r="E103" s="53">
        <v>3.5</v>
      </c>
      <c r="F103" s="38"/>
      <c r="G103" s="4"/>
      <c r="H103" s="4"/>
      <c r="I103" s="4"/>
      <c r="J103" s="4"/>
    </row>
    <row r="104" ht="12.75" customHeight="1">
      <c r="A104" s="4"/>
      <c r="B104" s="48"/>
      <c r="C104" s="51" t="s">
        <v>112</v>
      </c>
      <c r="D104" s="55"/>
      <c r="E104" s="53">
        <v>3.5</v>
      </c>
      <c r="F104" s="50"/>
      <c r="G104" s="4"/>
      <c r="H104" s="4"/>
      <c r="I104" s="4"/>
      <c r="J104" s="4"/>
    </row>
    <row r="105" ht="97.5" customHeight="1">
      <c r="A105" s="4"/>
      <c r="B105" s="56"/>
      <c r="C105" s="57"/>
      <c r="D105" s="58"/>
      <c r="E105" s="59"/>
      <c r="F105" s="60"/>
      <c r="G105" s="4"/>
      <c r="H105" s="4"/>
      <c r="I105" s="4"/>
      <c r="J105" s="4"/>
    </row>
    <row r="106" ht="12.75" customHeight="1">
      <c r="A106" s="4"/>
      <c r="B106" s="61"/>
      <c r="C106" s="62"/>
      <c r="D106" s="63"/>
      <c r="E106" s="64"/>
      <c r="F106" s="65"/>
      <c r="G106" s="4"/>
      <c r="H106" s="4"/>
      <c r="I106" s="4"/>
      <c r="J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</row>
    <row r="1001" ht="12.75" customHeight="1">
      <c r="A1001" s="4"/>
      <c r="B1001" s="4"/>
      <c r="C1001" s="4"/>
      <c r="D1001" s="4"/>
      <c r="E1001" s="4"/>
      <c r="F1001" s="4"/>
      <c r="G1001" s="4"/>
      <c r="H1001" s="4"/>
      <c r="I1001" s="4"/>
      <c r="J1001" s="4"/>
    </row>
  </sheetData>
  <mergeCells count="10">
    <mergeCell ref="F5:F30"/>
    <mergeCell ref="F31:F77"/>
    <mergeCell ref="B78:B105"/>
    <mergeCell ref="F78:F100"/>
    <mergeCell ref="D101:D104"/>
    <mergeCell ref="F101:F104"/>
    <mergeCell ref="B3:F3"/>
    <mergeCell ref="B5:B30"/>
    <mergeCell ref="B31:B77"/>
    <mergeCell ref="B2:F2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2021-04-27T05:08:54Z</dcterms:created>
  <dc:creator>Mateus Marques</dc:creator>
</cp:coreProperties>
</file>