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spcine-my.sharepoint.com/personal/alini_lins_spcine_com_br/Documents/LPG/"/>
    </mc:Choice>
  </mc:AlternateContent>
  <xr:revisionPtr revIDLastSave="0" documentId="8_{C0DDD552-B7AB-4596-B448-F8F35EB94DF6}" xr6:coauthVersionLast="47" xr6:coauthVersionMax="47" xr10:uidLastSave="{00000000-0000-0000-0000-000000000000}"/>
  <bookViews>
    <workbookView xWindow="-120" yWindow="-120" windowWidth="29040" windowHeight="15840" firstSheet="1" activeTab="1" xr2:uid="{330A284C-E1F8-4F58-97E6-FAC846152286}"/>
  </bookViews>
  <sheets>
    <sheet name="Instruções" sheetId="2" r:id="rId1"/>
    <sheet name="PROPONENTE" sheetId="1" r:id="rId2"/>
    <sheet name="Opções de seleção - consul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Q4" i="1"/>
  <c r="P5" i="1"/>
  <c r="Q5" i="1"/>
  <c r="P6" i="1"/>
  <c r="Q6" i="1"/>
  <c r="P7" i="1"/>
  <c r="Q7" i="1"/>
  <c r="P8" i="1"/>
  <c r="Q8" i="1"/>
  <c r="P9" i="1"/>
  <c r="Q9" i="1"/>
  <c r="P10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tc={C2A3A974-6F2F-4C46-AC86-23A1B5358859}</author>
    <author>tc={E66697A6-8307-4A49-93D6-8257E0E7E2BA}</author>
    <author>tc={33EFF064-7842-4A8A-AC11-2E483FCA1792}</author>
    <author>tc={2DBDE17F-A259-44F7-82BD-912B8C5E2623}</author>
    <author>tc={6519CA52-3EEB-43DB-B62F-42DB151D1516}</author>
    <author>tc={ABCEAC3B-BAE6-40D3-91C2-7D88B432CC53}</author>
    <author>tc={CCA92FD7-C652-4FB8-9183-E5E05ECF029C}</author>
    <author>tc={0DB404DE-FDAF-4FB3-94DC-63785264EA0C}</author>
    <author>tc={6D935853-9306-4697-8564-24198554921B}</author>
    <author>tc={12098F36-CCAA-4B97-9839-A5FC84341B96}</author>
    <author>tc={2DF7CDD6-A6FB-4510-B50C-E54ADF93AEA3}</author>
    <author>tc={7DEC7C2E-F121-44DA-9456-888BEF521E63}</author>
    <author>tc={C0B7C834-974E-4C22-A105-4976625D2601}</author>
    <author>tc={39BF384F-3190-4B96-A81A-0C9928751768}</author>
    <author>tc={221DFFFE-AC3B-4802-9B7A-60BAAD46BC64}</author>
  </authors>
  <commentList>
    <comment ref="A2" authorId="0" shapeId="0" xr:uid="{C2A3A974-6F2F-4C46-AC86-23A1B5358859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número do CNPJ da PROPONENTE.
2. Digite apenas os números do CNPJ, sem ponto, traço e/ou barra.
3. Digite apenas os números, sem ponto, barra e/ou traço.</t>
      </text>
    </comment>
    <comment ref="B2" authorId="1" shapeId="0" xr:uid="{E66697A6-8307-4A49-93D6-8257E0E7E2BA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número do CNPJ da PROPONENTE.
2. Digite apenas os números da data no formato ddmmaa.</t>
      </text>
    </comment>
    <comment ref="C2" authorId="2" shapeId="0" xr:uid="{33EFF064-7842-4A8A-AC11-2E483FCA1792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CEP da sede da PROPONENTE.
2. Digite apenas os números do CEP, sem ponto e/ou traço.</t>
      </text>
    </comment>
    <comment ref="D2" authorId="3" shapeId="0" xr:uid="{2DBDE17F-A259-44F7-82BD-912B8C5E2623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Informe a cidade da sede da PROPONENTE.</t>
      </text>
    </comment>
    <comment ref="E2" authorId="4" shapeId="0" xr:uid="{6519CA52-3EEB-43DB-B62F-42DB151D1516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Informe a Unidade da Federação da sede da PROPONENTE</t>
      </text>
    </comment>
    <comment ref="F2" authorId="5" shapeId="0" xr:uid="{ABCEAC3B-BAE6-40D3-91C2-7D88B432CC5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Selecione na lista a opção da PROPONENTE em termos de Políticas Afirmativas: foi inscrito nas cotas ou na ampla concorrência? </t>
      </text>
    </comment>
    <comment ref="G2" authorId="6" shapeId="0" xr:uid="{CCA92FD7-C652-4FB8-9183-E5E05ECF029C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raça, cor ou etnia da MAIORIA das pessoas que compõem a direção da PROPONENTE.</t>
      </text>
    </comment>
    <comment ref="H2" authorId="7" shapeId="0" xr:uid="{0DB404DE-FDAF-4FB3-94DC-63785264EA0C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o gênero da MAIORIA das pessoas que compõem a direção da PROPONENTE.</t>
      </text>
    </comment>
    <comment ref="I2" authorId="8" shapeId="0" xr:uid="{6D935853-9306-4697-8564-24198554921B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renda da MAIORIA das pessoas que compõem a direção da PROPONENTE.</t>
      </text>
    </comment>
    <comment ref="J2" authorId="9" shapeId="0" xr:uid="{12098F36-CCAA-4B97-9839-A5FC84341B96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faturamento anual da PROPONENTE.</t>
      </text>
    </comment>
    <comment ref="K2" authorId="10" shapeId="0" xr:uid="{2DF7CDD6-A6FB-4510-B50C-E54ADF93AEA3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idade DA MAIORIA das pessoas que compõem a direção da PROPONENTE.</t>
      </text>
    </comment>
    <comment ref="L2" authorId="11" shapeId="0" xr:uid="{7DEC7C2E-F121-44DA-9456-888BEF521E63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escolaridade DA MAIORIA das pessoas que compõem a direção da PROPONENTE.</t>
      </text>
    </comment>
    <comment ref="M2" authorId="12" shapeId="0" xr:uid="{C0B7C834-974E-4C22-A105-4976625D2601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se há PCD no corpo diretivo da PROPONENTE.</t>
      </text>
    </comment>
    <comment ref="N2" authorId="13" shapeId="0" xr:uid="{39BF384F-3190-4B96-A81A-0C9928751768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se há pessoa transgênero dentre as pessoas que compõem a direção da PROPONENTE.</t>
      </text>
    </comment>
    <comment ref="O2" authorId="14" shapeId="0" xr:uid="{221DFFFE-AC3B-4802-9B7A-60BAAD46BC64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a resposta.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tc={1E0F968A-E754-4C24-99B1-E580FE42A10A}</author>
  </authors>
  <commentList>
    <comment ref="L1" authorId="0" shapeId="0" xr:uid="{1E0F968A-E754-4C24-99B1-E580FE42A10A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faturamento anual da PROPONENTE.</t>
      </text>
    </comment>
  </commentList>
</comments>
</file>

<file path=xl/sharedStrings.xml><?xml version="1.0" encoding="utf-8"?>
<sst xmlns="http://schemas.openxmlformats.org/spreadsheetml/2006/main" count="228" uniqueCount="202">
  <si>
    <t>DADOS PNAB - PROPONENTES</t>
  </si>
  <si>
    <t>Nº do CNPJ</t>
  </si>
  <si>
    <t>Data de Fundação</t>
  </si>
  <si>
    <t>CEP</t>
  </si>
  <si>
    <t>Cidade</t>
  </si>
  <si>
    <t>UF</t>
  </si>
  <si>
    <t>Situação da PROPONENTE no edital</t>
  </si>
  <si>
    <t>Raça, cor ou etnia DA MAIORIA do corpo diretivo da PROPONENTE</t>
  </si>
  <si>
    <t>Gênero DA MAIORIA do corpo diretivo da PROPONENTE</t>
  </si>
  <si>
    <t>Renda DA MAIORIA do corpo diretivo da PROPONENTE</t>
  </si>
  <si>
    <t>Faturamento Anual da PROPONENTE</t>
  </si>
  <si>
    <t>Faixa de idade DA MAIORIA do corpo diretivo da PROPONENTE</t>
  </si>
  <si>
    <t>Escolaridade DA MAIORIA do corpo diretivo da PROPONENTE</t>
  </si>
  <si>
    <t>Há Pessoa com Deficiência – PCD no corpo diretivo da PROPONENTE?</t>
  </si>
  <si>
    <t>Há Pessoa Transgênero no corpo diretivo da PROPONENTE?</t>
  </si>
  <si>
    <t>Já acessou recursos públicos do fomento à cultura anteriormente?</t>
  </si>
  <si>
    <t>Informar
Apenas números</t>
  </si>
  <si>
    <t>Informar DD/MM/AA</t>
  </si>
  <si>
    <t>Informar</t>
  </si>
  <si>
    <t>Selecionar</t>
  </si>
  <si>
    <t>Situação do agente cultural no edital</t>
  </si>
  <si>
    <t>Raça, cor ou etnia DA MAIORIA do corpo diretivo da PJ</t>
  </si>
  <si>
    <t>Gênero DA MAIORIA do corpo diretivo da PJ</t>
  </si>
  <si>
    <t>Renda DA MAIORIA do corpo diretivo da PJ</t>
  </si>
  <si>
    <t>Faixa de idade DA MAIORIA do corpo diretivo da PJ</t>
  </si>
  <si>
    <t>Escolaridade DA MAIORIA do corpo diretivo da PJ</t>
  </si>
  <si>
    <t>Há Pessoa com Deficiência – PCD no corpo diretivo da PJ?</t>
  </si>
  <si>
    <t>Há Pessoa Transgênero no corpo diretivo da PJ?</t>
  </si>
  <si>
    <t xml:space="preserve">Principal área de atuação no campo artístico-cultural </t>
  </si>
  <si>
    <t xml:space="preserve">Principal função da PJ no campo artístico-cultural </t>
  </si>
  <si>
    <t>Inscrito para ampla concorrência,</t>
  </si>
  <si>
    <t>Branca</t>
  </si>
  <si>
    <t>Mulher cisgênero,</t>
  </si>
  <si>
    <t>Sem rendimento,</t>
  </si>
  <si>
    <t>Até 19 anos,</t>
  </si>
  <si>
    <t>Sem instrução e fundamental incompleto,</t>
  </si>
  <si>
    <t>Não,</t>
  </si>
  <si>
    <t>Sim,</t>
  </si>
  <si>
    <t>Antropologia,</t>
  </si>
  <si>
    <t>1. Animador</t>
  </si>
  <si>
    <t>Sim;</t>
  </si>
  <si>
    <t xml:space="preserve">
Entre R$81.000,01 e R$360.000,00;</t>
  </si>
  <si>
    <t>Inscrito para cota,</t>
  </si>
  <si>
    <t>Preta</t>
  </si>
  <si>
    <t>Homem cisgênero,</t>
  </si>
  <si>
    <t>Até 1 salário-mínimo,</t>
  </si>
  <si>
    <t>De 20 a 29 anos,</t>
  </si>
  <si>
    <t>Fundamental completo e médio incompleto,</t>
  </si>
  <si>
    <t>Sim, Auditiva,</t>
  </si>
  <si>
    <t>Não</t>
  </si>
  <si>
    <t>Arqueologia,</t>
  </si>
  <si>
    <t>2. Artesão(a)</t>
  </si>
  <si>
    <t>Não;</t>
  </si>
  <si>
    <t>Entre R$360.000,01 e R$1.000.000,00;</t>
  </si>
  <si>
    <t>Selecionado para ampla concorrência,</t>
  </si>
  <si>
    <t>Parda</t>
  </si>
  <si>
    <t>Mulher Transgênero,</t>
  </si>
  <si>
    <t>De 1 a 3 salários-mínimos,</t>
  </si>
  <si>
    <t>De 30 a 39 anos,</t>
  </si>
  <si>
    <t>Médio completo e superior incompleto,</t>
  </si>
  <si>
    <t>Sim, Física,</t>
  </si>
  <si>
    <t>Arquitetura-Urbanismo,</t>
  </si>
  <si>
    <t>3. Artista</t>
  </si>
  <si>
    <t>Não sei informar</t>
  </si>
  <si>
    <t>Entre R$1.000.000,01 e R$4.800.000,00;</t>
  </si>
  <si>
    <t>Selecionado para cota,</t>
  </si>
  <si>
    <t>Indígena</t>
  </si>
  <si>
    <t>Homem Transgênero,</t>
  </si>
  <si>
    <t>De 3 a 5 salários-mínimos,</t>
  </si>
  <si>
    <t>40 a 49 anos,</t>
  </si>
  <si>
    <t>Superior completo,</t>
  </si>
  <si>
    <t>Sim, Intelectual,</t>
  </si>
  <si>
    <t>Arquivo,</t>
  </si>
  <si>
    <t>4. Assessor de imprensa</t>
  </si>
  <si>
    <t>Acima de R$4.800.000,01;</t>
  </si>
  <si>
    <t>Suplente para ampla concorrência,</t>
  </si>
  <si>
    <t>Amarela</t>
  </si>
  <si>
    <t>Pessoa não-binária,</t>
  </si>
  <si>
    <t>De 5 a 10 salários-mínimos,</t>
  </si>
  <si>
    <t>De 50 a 59 anos,</t>
  </si>
  <si>
    <t>Não determinado.</t>
  </si>
  <si>
    <t>Sim, Múltipla,</t>
  </si>
  <si>
    <t>Arte de Rua,</t>
  </si>
  <si>
    <t>5. Assessor(a)de comunicação</t>
  </si>
  <si>
    <t>Suplente para cota</t>
  </si>
  <si>
    <t>Sem declaração.</t>
  </si>
  <si>
    <t>Acima de 10 salários-mínimos</t>
  </si>
  <si>
    <t>Acima de 60 anos</t>
  </si>
  <si>
    <t>Sim, Visual</t>
  </si>
  <si>
    <t>Arte Digital,</t>
  </si>
  <si>
    <t>6. Assistente de comunicação</t>
  </si>
  <si>
    <t>Artes Clássicas,</t>
  </si>
  <si>
    <t>7. Assistente de direção</t>
  </si>
  <si>
    <t>Artes do Espetáculo,</t>
  </si>
  <si>
    <t>8. Assistente de palco</t>
  </si>
  <si>
    <t>Artes Integradas,</t>
  </si>
  <si>
    <t>9. Assistente de produção</t>
  </si>
  <si>
    <t>Artes Visuais,</t>
  </si>
  <si>
    <t>10. Ator/Atriz</t>
  </si>
  <si>
    <t>Artesanato,</t>
  </si>
  <si>
    <t>11. Brincante</t>
  </si>
  <si>
    <t>Audiovisual,</t>
  </si>
  <si>
    <t>12. Capoeirista</t>
  </si>
  <si>
    <t>Capoeira,</t>
  </si>
  <si>
    <t>13. Carnavalesco(a)</t>
  </si>
  <si>
    <t>Carnaval,</t>
  </si>
  <si>
    <t>14. Cenógrafo(a)</t>
  </si>
  <si>
    <t>Cinema,</t>
  </si>
  <si>
    <t>15. Cinegrafista</t>
  </si>
  <si>
    <t>Circo,</t>
  </si>
  <si>
    <t>16. Consultor(a)</t>
  </si>
  <si>
    <t>Cultura Afro-Brasileira,</t>
  </si>
  <si>
    <t>17. Criador(a)</t>
  </si>
  <si>
    <t>Cultura Cigana,</t>
  </si>
  <si>
    <t>18. Curador(a)</t>
  </si>
  <si>
    <t>Cultura DEF,</t>
  </si>
  <si>
    <t>19. Dançarino(a)</t>
  </si>
  <si>
    <t>Cultura Digital,</t>
  </si>
  <si>
    <t>20. Desenhista</t>
  </si>
  <si>
    <t>Cultura e Comunicação,</t>
  </si>
  <si>
    <t>21. Desenvolvedor(a)</t>
  </si>
  <si>
    <t>Cultura e Direitos Humanos,</t>
  </si>
  <si>
    <t>22. Designer(a)</t>
  </si>
  <si>
    <t>Cultura e Educação,</t>
  </si>
  <si>
    <t>23. Dj</t>
  </si>
  <si>
    <t>Cultura e Esporte,</t>
  </si>
  <si>
    <t>24. Editor(a)</t>
  </si>
  <si>
    <t>Cultura e Meio Ambiente,</t>
  </si>
  <si>
    <t>25. Educador(a) artístico(a)-cultural</t>
  </si>
  <si>
    <t>Cultura e Saúde,</t>
  </si>
  <si>
    <t>26. Escritor</t>
  </si>
  <si>
    <t>Cultura LGBTQIAPN+,</t>
  </si>
  <si>
    <t>27. Figurinista</t>
  </si>
  <si>
    <t>Cultura Negra,</t>
  </si>
  <si>
    <t>28. Gestor de redes sociais</t>
  </si>
  <si>
    <t>Cultura Popular,</t>
  </si>
  <si>
    <t>29. Gestor(a)</t>
  </si>
  <si>
    <t>Cultura Hip-Hop e Funk,</t>
  </si>
  <si>
    <t>30. Instrutor(a)</t>
  </si>
  <si>
    <t>Cultura, Infância e Adolescência,</t>
  </si>
  <si>
    <t>31.  Jornalista</t>
  </si>
  <si>
    <t>Culturas dos Povos de Comunidades Tradicionais de Matriz Africana,</t>
  </si>
  <si>
    <t>32. Mestre da Cultura Popular</t>
  </si>
  <si>
    <t>Culturas dos Povos Indígenas,</t>
  </si>
  <si>
    <t>33. Oficineiro(a)</t>
  </si>
  <si>
    <t>Culturas dos Povos Nômades,</t>
  </si>
  <si>
    <t>34. Pesquisador(a)</t>
  </si>
  <si>
    <t>Culturas Estrangeiras,</t>
  </si>
  <si>
    <t>35. Produtor(a)</t>
  </si>
  <si>
    <t>Culturas Populares,</t>
  </si>
  <si>
    <t>36. Profissional da crítica</t>
  </si>
  <si>
    <t>Culturas Quilombolas,</t>
  </si>
  <si>
    <t>37. Programador(a)</t>
  </si>
  <si>
    <t>Dança,</t>
  </si>
  <si>
    <t>38. Projecionista</t>
  </si>
  <si>
    <t>Design,</t>
  </si>
  <si>
    <t>39. Redator(a)</t>
  </si>
  <si>
    <t>Direito Autoral,</t>
  </si>
  <si>
    <t>40. Revisor(a)</t>
  </si>
  <si>
    <t>Economia Criativa,</t>
  </si>
  <si>
    <t>41. Roadie</t>
  </si>
  <si>
    <t>Economia da Cultura,</t>
  </si>
  <si>
    <t>42. Roteirista</t>
  </si>
  <si>
    <t>Expressões Artísticas Culturais Afro-Brasileiras,</t>
  </si>
  <si>
    <t>43. Técnico(a) audiovisual</t>
  </si>
  <si>
    <t>Festas Populares,</t>
  </si>
  <si>
    <t>44. Técnico(a) de iluminação</t>
  </si>
  <si>
    <t>Festejos Juninos,</t>
  </si>
  <si>
    <t>45. Técnico(a) de sonorização</t>
  </si>
  <si>
    <t>Filosofia,</t>
  </si>
  <si>
    <t>46. VJ</t>
  </si>
  <si>
    <t>Fotografia,</t>
  </si>
  <si>
    <t>47. Web-designer</t>
  </si>
  <si>
    <t>Gastronomia,</t>
  </si>
  <si>
    <t>Outra</t>
  </si>
  <si>
    <t>História e Cultura,</t>
  </si>
  <si>
    <t>Humor,</t>
  </si>
  <si>
    <t>Intercâmbio Cultural,</t>
  </si>
  <si>
    <t>Jogos Eletrônicos,</t>
  </si>
  <si>
    <t>Jornalismo e Cultura,</t>
  </si>
  <si>
    <t>Leitura,</t>
  </si>
  <si>
    <t>Literatura,</t>
  </si>
  <si>
    <t>Livro,</t>
  </si>
  <si>
    <t>Mídias Livres,</t>
  </si>
  <si>
    <t>Mídias Sociais,</t>
  </si>
  <si>
    <t>Moda,</t>
  </si>
  <si>
    <t>Museu,</t>
  </si>
  <si>
    <t>Música,</t>
  </si>
  <si>
    <t>Música Erudita,</t>
  </si>
  <si>
    <t>Música Popular,</t>
  </si>
  <si>
    <t>Novas Mídias,</t>
  </si>
  <si>
    <t>Patrimônio Imaterial,</t>
  </si>
  <si>
    <t>Patrimônio material,</t>
  </si>
  <si>
    <t>Performance,</t>
  </si>
  <si>
    <t>Pesquisa em Cultura,</t>
  </si>
  <si>
    <t>Povos de Terreiro,</t>
  </si>
  <si>
    <t>Produção e Gestão Cultural,</t>
  </si>
  <si>
    <t>Quilombola,</t>
  </si>
  <si>
    <t>Rádio,</t>
  </si>
  <si>
    <t>Teatro,</t>
  </si>
  <si>
    <t>Televisão,</t>
  </si>
  <si>
    <t>Turismo e Cultura,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</si>
</sst>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&quot;.&quot;000&quot;.&quot;000&quot;/&quot;0000\-00"/>
    <numFmt numFmtId="165" formatCode="00&quot;/&quot;00&quot;/&quot;00"/>
    <numFmt numFmtId="166" formatCode="00000\-000"/>
    <numFmt numFmtId="167" formatCode="_(* #,##0_);_(* \(#,##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444444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 applyProtection="1">
      <alignment wrapText="1"/>
      <protection locked="0"/>
    </xf>
    <xf numFmtId="165" fontId="6" fillId="0" borderId="3" xfId="0" applyNumberFormat="1" applyFont="1" applyBorder="1" applyAlignment="1" applyProtection="1">
      <alignment wrapText="1"/>
      <protection locked="0"/>
    </xf>
    <xf numFmtId="166" fontId="6" fillId="0" borderId="3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7" fontId="6" fillId="0" borderId="0" xfId="1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 applyProtection="1">
      <alignment wrapText="1"/>
      <protection locked="0"/>
    </xf>
    <xf numFmtId="165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2" applyFont="1" applyFill="1" applyBorder="1" applyAlignment="1">
      <alignment horizontal="center" vertical="center"/>
    </xf>
  </cellXfs>
  <cellStyles count="3">
    <cellStyle name="Bom" xfId="2" builtinId="26"/>
    <cellStyle name="Normal" xfId="0" builtinId="0"/>
    <cellStyle name="Vírgula" xfId="1" builtinId="3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27</xdr:col>
      <xdr:colOff>188433</xdr:colOff>
      <xdr:row>21</xdr:row>
      <xdr:rowOff>180456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AD19F7-9550-1FCD-634B-25A8F0BF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575"/>
          <a:ext cx="16533333" cy="4152381"/>
        </a:xfrm>
        <a:prstGeom prst="rect">
          <a:avLst/>
        </a:prstGeom>
      </xdr:spPr>
    </xdr:pic>
    <xdr:clientData/>
  </xdr:twoCellAnchor>
  <xdr:twoCellAnchor>
    <xdr:from>
      <xdr:col>24</xdr:col>
      <xdr:colOff>266700</xdr:colOff>
      <xdr:row>2</xdr:row>
      <xdr:rowOff>161925</xdr:rowOff>
    </xdr:from>
    <xdr:to>
      <xdr:col>26</xdr:col>
      <xdr:colOff>457200</xdr:colOff>
      <xdr:row>4</xdr:row>
      <xdr:rowOff>38100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6272A08-B397-6250-E093-1F479746FC96}"/>
            </a:ext>
            <a:ext uri="{147F2762-F138-4A5C-976F-8EAC2B608ADB}">
              <a16:predDERef xmlns:a16="http://schemas.microsoft.com/office/drawing/2014/main" pred="{12AD19F7-9550-1FCD-634B-25A8F0BFE4F4}"/>
            </a:ext>
          </a:extLst>
        </xdr:cNvPr>
        <xdr:cNvSpPr/>
      </xdr:nvSpPr>
      <xdr:spPr>
        <a:xfrm>
          <a:off x="14897100" y="542925"/>
          <a:ext cx="1409700" cy="2571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19</xdr:col>
      <xdr:colOff>428625</xdr:colOff>
      <xdr:row>4</xdr:row>
      <xdr:rowOff>9525</xdr:rowOff>
    </xdr:from>
    <xdr:to>
      <xdr:col>21</xdr:col>
      <xdr:colOff>600075</xdr:colOff>
      <xdr:row>4</xdr:row>
      <xdr:rowOff>180975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428DC06-A72D-42F7-9625-1BE0C1BF5B78}"/>
            </a:ext>
            <a:ext uri="{147F2762-F138-4A5C-976F-8EAC2B608ADB}">
              <a16:predDERef xmlns:a16="http://schemas.microsoft.com/office/drawing/2014/main" pred="{56272A08-B397-6250-E093-1F479746FC96}"/>
            </a:ext>
          </a:extLst>
        </xdr:cNvPr>
        <xdr:cNvSpPr/>
      </xdr:nvSpPr>
      <xdr:spPr>
        <a:xfrm>
          <a:off x="12011025" y="771525"/>
          <a:ext cx="1390650" cy="1714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247650</xdr:colOff>
      <xdr:row>12</xdr:row>
      <xdr:rowOff>142875</xdr:rowOff>
    </xdr:from>
    <xdr:to>
      <xdr:col>27</xdr:col>
      <xdr:colOff>171450</xdr:colOff>
      <xdr:row>21</xdr:row>
      <xdr:rowOff>152400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00C1886-22CA-4140-A102-FF8E7857B4B7}"/>
            </a:ext>
            <a:ext uri="{147F2762-F138-4A5C-976F-8EAC2B608ADB}">
              <a16:predDERef xmlns:a16="http://schemas.microsoft.com/office/drawing/2014/main" pred="{9428DC06-A72D-42F7-9625-1BE0C1BF5B78}"/>
            </a:ext>
          </a:extLst>
        </xdr:cNvPr>
        <xdr:cNvSpPr/>
      </xdr:nvSpPr>
      <xdr:spPr>
        <a:xfrm>
          <a:off x="8172450" y="2428875"/>
          <a:ext cx="8458200" cy="17240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76200</xdr:rowOff>
    </xdr:from>
    <xdr:to>
      <xdr:col>14</xdr:col>
      <xdr:colOff>1571625</xdr:colOff>
      <xdr:row>0</xdr:row>
      <xdr:rowOff>895350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55F501-28A5-5D6A-2CF1-EDF321F9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6875" y="76200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08-17T17:05:15.98" personId="{00000000-0000-0000-0000-000000000000}" id="{C2A3A974-6F2F-4C46-AC86-23A1B5358859}">
    <text>1. Informe o número do CNPJ da PROPONENTE.
2. Digite apenas os números do CNPJ, sem ponto, traço e/ou barra.
3. Digite apenas os números, sem ponto, barra e/ou traço.</text>
  </threadedComment>
  <threadedComment ref="B2" dT="2023-08-17T17:05:28.33" personId="{00000000-0000-0000-0000-000000000000}" id="{E66697A6-8307-4A49-93D6-8257E0E7E2BA}">
    <text>1. Informe o número do CNPJ da PROPONENTE.
2. Digite apenas os números da data no formato ddmmaa.</text>
  </threadedComment>
  <threadedComment ref="C2" dT="2023-08-17T17:05:42.88" personId="{00000000-0000-0000-0000-000000000000}" id="{33EFF064-7842-4A8A-AC11-2E483FCA1792}">
    <text>1. Informe o CEP da sede da PROPONENTE.
2. Digite apenas os números do CEP, sem ponto e/ou traço.</text>
  </threadedComment>
  <threadedComment ref="D2" dT="2023-08-17T17:05:53.88" personId="{00000000-0000-0000-0000-000000000000}" id="{2DBDE17F-A259-44F7-82BD-912B8C5E2623}">
    <text>Informe a cidade da sede da PROPONENTE.</text>
  </threadedComment>
  <threadedComment ref="E2" dT="2023-08-17T17:06:06.05" personId="{00000000-0000-0000-0000-000000000000}" id="{6519CA52-3EEB-43DB-B62F-42DB151D1516}">
    <text>Informe a Unidade da Federação da sede da PROPONENTE</text>
  </threadedComment>
  <threadedComment ref="F2" dT="2023-08-17T17:06:19.57" personId="{00000000-0000-0000-0000-000000000000}" id="{ABCEAC3B-BAE6-40D3-91C2-7D88B432CC53}">
    <text xml:space="preserve">Selecione na lista a opção da PROPONENTE em termos de Políticas Afirmativas: foi inscrito nas cotas ou na ampla concorrência? </text>
  </threadedComment>
  <threadedComment ref="G2" dT="2023-08-17T17:06:29.35" personId="{00000000-0000-0000-0000-000000000000}" id="{CCA92FD7-C652-4FB8-9183-E5E05ECF029C}">
    <text>Selecione na lista a raça, cor ou etnia da MAIORIA das pessoas que compõem a direção da PROPONENTE.</text>
  </threadedComment>
  <threadedComment ref="H2" dT="2023-08-17T17:06:44.98" personId="{00000000-0000-0000-0000-000000000000}" id="{0DB404DE-FDAF-4FB3-94DC-63785264EA0C}">
    <text>Selecione na lista o gênero da MAIORIA das pessoas que compõem a direção da PROPONENTE.</text>
  </threadedComment>
  <threadedComment ref="I2" dT="2023-08-17T17:07:07.95" personId="{00000000-0000-0000-0000-000000000000}" id="{6D935853-9306-4697-8564-24198554921B}">
    <text>Selecione na lista a renda da MAIORIA das pessoas que compõem a direção da PROPONENTE.</text>
  </threadedComment>
  <threadedComment ref="J2" dT="2023-08-17T17:07:19.11" personId="{00000000-0000-0000-0000-000000000000}" id="{12098F36-CCAA-4B97-9839-A5FC84341B96}">
    <text>Selecione na lista a faixa de faturamento anual da PROPONENTE.</text>
  </threadedComment>
  <threadedComment ref="K2" dT="2023-08-17T17:07:29.93" personId="{00000000-0000-0000-0000-000000000000}" id="{2DF7CDD6-A6FB-4510-B50C-E54ADF93AEA3}">
    <text>Selecione na lista a faixa de idade DA MAIORIA das pessoas que compõem a direção da PROPONENTE.</text>
  </threadedComment>
  <threadedComment ref="L2" dT="2023-08-17T17:07:42.39" personId="{00000000-0000-0000-0000-000000000000}" id="{7DEC7C2E-F121-44DA-9456-888BEF521E63}">
    <text>Selecione na lista a escolaridade DA MAIORIA das pessoas que compõem a direção da PROPONENTE.</text>
  </threadedComment>
  <threadedComment ref="M2" dT="2023-08-17T17:07:54.89" personId="{00000000-0000-0000-0000-000000000000}" id="{C0B7C834-974E-4C22-A105-4976625D2601}">
    <text>Selecione na lista se há PCD no corpo diretivo da PROPONENTE.</text>
  </threadedComment>
  <threadedComment ref="N2" dT="2023-08-17T17:08:35.64" personId="{00000000-0000-0000-0000-000000000000}" id="{39BF384F-3190-4B96-A81A-0C9928751768}">
    <text>Selecione na lista se há pessoa transgênero dentre as pessoas que compõem a direção da PROPONENTE.</text>
  </threadedComment>
  <threadedComment ref="O2" dT="2023-08-17T17:09:38.66" personId="{00000000-0000-0000-0000-000000000000}" id="{221DFFFE-AC3B-4802-9B7A-60BAAD46BC64}">
    <text>Selecione a resposta.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3-08-17T17:07:19.11" personId="{00000000-0000-0000-0000-000000000000}" id="{1E0F968A-E754-4C24-99B1-E580FE42A10A}">
    <text>Selecione na lista a faixa de faturamento anual da PROPONENTE.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29F1-3B64-4FD7-A036-642BD5917DC2}">
  <dimension ref="A1"/>
  <sheetViews>
    <sheetView topLeftCell="A6" zoomScale="130" zoomScaleNormal="130" workbookViewId="0">
      <selection activeCell="AD20" sqref="AD20"/>
    </sheetView>
  </sheetViews>
  <sheetFormatPr defaultRowHeight="15"/>
  <sheetData/>
  <sheetProtection algorithmName="SHA-512" hashValue="j76aqlAaXMM6a0SkkEj0XWw5fQKkyyhDKx/Tfq1JSFkGfQ+UnG5AZ4kYxWyGg5XRWF0Chs5JCpKVUvG+kGqs4Q==" saltValue="g+hNRCLjrnHp4xl0AqG7Z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6EB1-66A6-4DE3-B589-7BE1C930C37D}">
  <dimension ref="A1:AA40000"/>
  <sheetViews>
    <sheetView tabSelected="1" zoomScale="90" zoomScaleNormal="90" workbookViewId="0">
      <selection sqref="A1:AA1"/>
    </sheetView>
  </sheetViews>
  <sheetFormatPr defaultColWidth="0" defaultRowHeight="13.5" customHeight="1" zeroHeight="1"/>
  <cols>
    <col min="1" max="1" width="17.42578125" style="14" customWidth="1"/>
    <col min="2" max="2" width="12.5703125" style="15" customWidth="1"/>
    <col min="3" max="3" width="14.85546875" style="16" customWidth="1"/>
    <col min="4" max="6" width="14.85546875" style="17" customWidth="1"/>
    <col min="7" max="7" width="18.5703125" style="17" customWidth="1"/>
    <col min="8" max="8" width="18.28515625" style="17" customWidth="1"/>
    <col min="9" max="9" width="19.7109375" style="17" customWidth="1"/>
    <col min="10" max="11" width="17.5703125" style="17" customWidth="1"/>
    <col min="12" max="12" width="18.140625" style="17" customWidth="1"/>
    <col min="13" max="13" width="19.5703125" style="17" customWidth="1"/>
    <col min="14" max="14" width="26.140625" style="17" customWidth="1"/>
    <col min="15" max="15" width="25.42578125" style="17" customWidth="1"/>
    <col min="16" max="17" width="16.28515625" style="12" hidden="1" customWidth="1"/>
    <col min="18" max="16384" width="16.28515625" style="13" hidden="1"/>
  </cols>
  <sheetData>
    <row r="1" spans="1:27" s="1" customFormat="1" ht="76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s="3" customFormat="1" ht="47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27" s="19" customFormat="1" ht="29.25" customHeight="1">
      <c r="A3" s="18" t="s">
        <v>16</v>
      </c>
      <c r="B3" s="18" t="s">
        <v>17</v>
      </c>
      <c r="C3" s="18" t="s">
        <v>16</v>
      </c>
      <c r="D3" s="18" t="s">
        <v>18</v>
      </c>
      <c r="E3" s="18" t="s">
        <v>19</v>
      </c>
      <c r="F3" s="18" t="s">
        <v>19</v>
      </c>
      <c r="G3" s="18" t="s">
        <v>19</v>
      </c>
      <c r="H3" s="18" t="s">
        <v>19</v>
      </c>
      <c r="I3" s="18" t="s">
        <v>19</v>
      </c>
      <c r="J3" s="18" t="s">
        <v>19</v>
      </c>
      <c r="K3" s="18" t="s">
        <v>19</v>
      </c>
      <c r="L3" s="18" t="s">
        <v>19</v>
      </c>
      <c r="M3" s="18" t="s">
        <v>19</v>
      </c>
      <c r="N3" s="18" t="s">
        <v>19</v>
      </c>
      <c r="O3" s="18" t="s">
        <v>19</v>
      </c>
    </row>
    <row r="4" spans="1:27" s="11" customFormat="1" ht="15" customHeight="1">
      <c r="A4" s="4"/>
      <c r="B4" s="5"/>
      <c r="C4" s="6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9" t="str">
        <f>IF(A4&lt;&gt;"",A4+100000000000000,"")</f>
        <v/>
      </c>
      <c r="Q4" s="10" t="str">
        <f>IF(P4="","",IF(IF(MOD((MID(P4,2,1)*6)+(MID(P4,3,1)*7)+(MID(P4,4,1)*8)+(MID(P4,5,1)*9)+(MID(P4,6,1)*2)+(MID(P4,7,1)*3)+(MID(P4,8,1)*4)+(MID(P4,9,1)*5)+(MID(P4,10,1)*6)+(MID(P4,11,1)*7)+(MID(P4,12,1)*8)+(MID(P4,13,1)*9),11)=10,0,MOD((MID(P4,2,1)*6)+(MID(P4,3,1)*7)+(MID(P4,4,1)*8)+(MID(P4,5,1)*9)+(MID(P4,6,1)*2)+(MID(P4,7,1)*3)+(MID(P4,8,1)*4)+(MID(P4,9,1)*5)+(MID(P4,10,1)*6)+(MID(P4,11,1)*7)+(MID(P4,12,1)*8)+(MID(P4,13,1)*9),11))&amp;IF(MOD((MID(P4,2,1)*5)+(MID(P4,3,1)*6)+(MID(P4,4,1)*7)+(MID(P4,5,1)*8)+(MID(P4,6,1)*9)+(MID(P4,7,1)*2)+(MID(P4,8,1)*3)+(MID(P4,9,1)*4)+(MID(P4,10,1)*5)+(MID(P4,11,1)*6)+(MID(P4,12,1)*7)+(MID(P4,13,1)*8)+(MID(P4,14,1)*9),11)=10,0,MOD((MID(P4,2,1)*5)+(MID(P4,3,1)*6)+(MID(P4,4,1)*7)+(MID(P4,5,1)*8)+(MID(P4,6,1)*9)+(MID(P4,7,1)*2)+(MID(P4,8,1)*3)+(MID(P4,9,1)*4)+(MID(P4,10,1)*5)+(MID(P4,11,1)*6)+(MID(P4,12,1)*7)+(MID(P4,13,1)*8)+(MID(P4,14,1)*9),11))=(MID(P4,14,1)&amp;MID(P4,15,1)),"Verdadeiro","Falso"))</f>
        <v/>
      </c>
    </row>
    <row r="5" spans="1:27" s="11" customFormat="1" ht="15" customHeight="1">
      <c r="A5" s="4"/>
      <c r="B5" s="5"/>
      <c r="C5" s="6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10" t="str">
        <f t="shared" ref="P5:P10" si="0">IF(A5&lt;&gt;"",A5+100000000000000,"")</f>
        <v/>
      </c>
      <c r="Q5" s="10" t="str">
        <f t="shared" ref="Q5:Q10" si="1">IF(P5="","",IF(IF(MOD((MID(P5,2,1)*6)+(MID(P5,3,1)*7)+(MID(P5,4,1)*8)+(MID(P5,5,1)*9)+(MID(P5,6,1)*2)+(MID(P5,7,1)*3)+(MID(P5,8,1)*4)+(MID(P5,9,1)*5)+(MID(P5,10,1)*6)+(MID(P5,11,1)*7)+(MID(P5,12,1)*8)+(MID(P5,13,1)*9),11)=10,0,MOD((MID(P5,2,1)*6)+(MID(P5,3,1)*7)+(MID(P5,4,1)*8)+(MID(P5,5,1)*9)+(MID(P5,6,1)*2)+(MID(P5,7,1)*3)+(MID(P5,8,1)*4)+(MID(P5,9,1)*5)+(MID(P5,10,1)*6)+(MID(P5,11,1)*7)+(MID(P5,12,1)*8)+(MID(P5,13,1)*9),11))&amp;IF(MOD((MID(P5,2,1)*5)+(MID(P5,3,1)*6)+(MID(P5,4,1)*7)+(MID(P5,5,1)*8)+(MID(P5,6,1)*9)+(MID(P5,7,1)*2)+(MID(P5,8,1)*3)+(MID(P5,9,1)*4)+(MID(P5,10,1)*5)+(MID(P5,11,1)*6)+(MID(P5,12,1)*7)+(MID(P5,13,1)*8)+(MID(P5,14,1)*9),11)=10,0,MOD((MID(P5,2,1)*5)+(MID(P5,3,1)*6)+(MID(P5,4,1)*7)+(MID(P5,5,1)*8)+(MID(P5,6,1)*9)+(MID(P5,7,1)*2)+(MID(P5,8,1)*3)+(MID(P5,9,1)*4)+(MID(P5,10,1)*5)+(MID(P5,11,1)*6)+(MID(P5,12,1)*7)+(MID(P5,13,1)*8)+(MID(P5,14,1)*9),11))=(MID(P5,14,1)&amp;MID(P5,15,1)),"Verdadeiro","Falso"))</f>
        <v/>
      </c>
    </row>
    <row r="6" spans="1:27" s="11" customFormat="1" ht="15" customHeight="1">
      <c r="A6" s="4"/>
      <c r="B6" s="5"/>
      <c r="C6" s="6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10" t="str">
        <f t="shared" si="0"/>
        <v/>
      </c>
      <c r="Q6" s="10" t="str">
        <f t="shared" si="1"/>
        <v/>
      </c>
    </row>
    <row r="7" spans="1:27" s="11" customFormat="1" ht="15" customHeight="1">
      <c r="A7" s="4"/>
      <c r="B7" s="5"/>
      <c r="C7" s="6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10" t="str">
        <f t="shared" si="0"/>
        <v/>
      </c>
      <c r="Q7" s="10" t="str">
        <f t="shared" si="1"/>
        <v/>
      </c>
    </row>
    <row r="8" spans="1:27" s="11" customFormat="1" ht="15" customHeight="1">
      <c r="A8" s="4"/>
      <c r="B8" s="5"/>
      <c r="C8" s="6"/>
      <c r="D8" s="7"/>
      <c r="E8" s="7"/>
      <c r="F8" s="7"/>
      <c r="G8" s="7"/>
      <c r="H8" s="8"/>
      <c r="I8" s="7"/>
      <c r="J8" s="7"/>
      <c r="K8" s="7"/>
      <c r="L8" s="7"/>
      <c r="M8" s="7"/>
      <c r="N8" s="7"/>
      <c r="O8" s="7"/>
      <c r="P8" s="10" t="str">
        <f t="shared" si="0"/>
        <v/>
      </c>
      <c r="Q8" s="10" t="str">
        <f t="shared" si="1"/>
        <v/>
      </c>
    </row>
    <row r="9" spans="1:27" s="11" customFormat="1" ht="15" customHeight="1">
      <c r="A9" s="4"/>
      <c r="B9" s="5"/>
      <c r="C9" s="6"/>
      <c r="D9" s="7"/>
      <c r="E9" s="7"/>
      <c r="F9" s="7"/>
      <c r="G9" s="7"/>
      <c r="H9" s="8"/>
      <c r="I9" s="7"/>
      <c r="J9" s="7"/>
      <c r="K9" s="7"/>
      <c r="L9" s="7"/>
      <c r="M9" s="7"/>
      <c r="N9" s="7"/>
      <c r="O9" s="7"/>
      <c r="P9" s="10" t="str">
        <f t="shared" si="0"/>
        <v/>
      </c>
      <c r="Q9" s="10" t="str">
        <f t="shared" si="1"/>
        <v/>
      </c>
    </row>
    <row r="10" spans="1:27" s="11" customFormat="1" ht="15" customHeight="1">
      <c r="A10" s="4"/>
      <c r="B10" s="5"/>
      <c r="C10" s="6"/>
      <c r="D10" s="7"/>
      <c r="E10" s="7"/>
      <c r="F10" s="7"/>
      <c r="G10" s="7"/>
      <c r="H10" s="8"/>
      <c r="I10" s="7"/>
      <c r="J10" s="7"/>
      <c r="K10" s="7"/>
      <c r="L10" s="7"/>
      <c r="M10" s="7"/>
      <c r="N10" s="7"/>
      <c r="O10" s="7"/>
      <c r="P10" s="10" t="str">
        <f t="shared" si="0"/>
        <v/>
      </c>
      <c r="Q10" s="10" t="str">
        <f t="shared" si="1"/>
        <v/>
      </c>
    </row>
    <row r="11" spans="1:27"/>
    <row r="12" spans="1:27"/>
    <row r="13" spans="1:27"/>
    <row r="14" spans="1:27"/>
    <row r="15" spans="1:27"/>
    <row r="16" spans="1:27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</sheetData>
  <sheetProtection algorithmName="SHA-512" hashValue="+jBDdEBqbuJ2HY9ffI8WnQYxDePe/T1LwYWoYD1w5DpciG02w/Zi/MnIiI3/JDBd0f9XU1069oGDu1v+wquzXA==" saltValue="zmccdzcGt672oCIhZdNaTA==" spinCount="100000" sheet="1" objects="1" scenarios="1"/>
  <protectedRanges>
    <protectedRange sqref="A4:O10" name="Range1"/>
  </protectedRanges>
  <mergeCells count="1">
    <mergeCell ref="A1:AA1"/>
  </mergeCells>
  <conditionalFormatting sqref="A4:A10">
    <cfRule type="expression" dxfId="0" priority="1">
      <formula>Q4="Falso"</formula>
    </cfRule>
  </conditionalFormatting>
  <dataValidations count="11">
    <dataValidation type="list" allowBlank="1" showInputMessage="1" showErrorMessage="1" sqref="E4:E10" xr:uid="{6B41A9F2-ED69-47B4-9A77-A6090C36C6C0}">
      <formula1>"AC, AL, AM, AP, BA, CE, DF, ES, GO, MA, MG, MS, MT, PA, PB, PE, PI, PR, RJ, RN, RO, RR, RS, SC, SE, SP, TO"</formula1>
    </dataValidation>
    <dataValidation type="list" allowBlank="1" showInputMessage="1" showErrorMessage="1" sqref="G4:G10" xr:uid="{401E7475-305F-456F-B835-DEF99FF6B2F1}">
      <formula1>"Branca, Preta, Parda, Indígena, Amarela"</formula1>
    </dataValidation>
    <dataValidation type="list" allowBlank="1" showInputMessage="1" showErrorMessage="1" sqref="H4:H10" xr:uid="{A23930A1-30D3-4487-ABDA-EEFC5B921B09}">
      <formula1>"Mulher cisgênero, Homem cisgênero, Mulher Transgênero, Homem Transgênero, Pessoa não-binária, Sem declaração."</formula1>
    </dataValidation>
    <dataValidation type="list" allowBlank="1" showInputMessage="1" showErrorMessage="1" sqref="I4:I10" xr:uid="{64C9E3E4-C37E-4F98-8F33-A7CCDE3FC342}">
      <formula1>"Sem rendimento, Até 1 salário-mínimo, De 1 a 3 salários-mínimos, De 3 a 5 salários-mínimos, De 5 a 10 salários-mínimos, Acima de 10 salários-mínimos"</formula1>
    </dataValidation>
    <dataValidation type="list" allowBlank="1" showInputMessage="1" showErrorMessage="1" sqref="K4:K10" xr:uid="{678FB972-A8B4-4428-8E7F-A866A2E8C770}">
      <formula1>"Até 19 anos, De 20 a 29 anos, De 30 a 39 anos, 40 a 49 anos, De 50 a 59 anos, Acima de 60 anos"</formula1>
    </dataValidation>
    <dataValidation type="list" allowBlank="1" showInputMessage="1" showErrorMessage="1" sqref="L4:L10" xr:uid="{6F9C77B2-E30A-421A-96F5-2FD46A618F31}">
      <formula1>"Sem instrução e fundamental incompleto, Fundamental completo e médio incompleto, Médio completo e superior incompleto, Superior completo, Não determinado."</formula1>
    </dataValidation>
    <dataValidation type="list" allowBlank="1" showInputMessage="1" showErrorMessage="1" sqref="M4:M10" xr:uid="{B112223D-2DBF-4BAB-B8F2-ED994FE598C2}">
      <formula1>"Não, Sim- Auditiva, Sim- Física, Sim- Intelectual, Sim- Múltipla, Sim- Visual"</formula1>
    </dataValidation>
    <dataValidation type="list" allowBlank="1" showInputMessage="1" showErrorMessage="1" sqref="N4:N10" xr:uid="{2518E479-27E0-4135-9293-C02BE62CA2E7}">
      <formula1>"Sim, Não"</formula1>
    </dataValidation>
    <dataValidation type="whole" allowBlank="1" showInputMessage="1" showErrorMessage="1" errorTitle="Atenção!" error="Digite apenas os núemros do CEP, sem ponto e/ou traço." sqref="C4:C1048576" xr:uid="{1FAD1CDF-AB2C-4018-9C17-CB4733DF3B03}">
      <formula1>0</formula1>
      <formula2>99999999</formula2>
    </dataValidation>
    <dataValidation type="whole" allowBlank="1" showInputMessage="1" showErrorMessage="1" sqref="B4:B1048576" xr:uid="{880529FF-E0D0-4EC5-899F-1C904002105A}">
      <formula1>0</formula1>
      <formula2>999999</formula2>
    </dataValidation>
    <dataValidation type="whole" allowBlank="1" showInputMessage="1" showErrorMessage="1" errorTitle="Atenção!" error="Digite apenas os números do CNPJ, sem pontos, traço e/ou barra." sqref="A4:A1048576" xr:uid="{949B1D60-EC01-4F6F-AD1A-0FBCE53BBF53}">
      <formula1>0</formula1>
      <formula2>99999999999999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594B6E2-71ED-43BE-9E09-85B3871A0507}">
          <x14:formula1>
            <xm:f>'Opções de seleção - consulta'!$K$3:$K$5</xm:f>
          </x14:formula1>
          <xm:sqref>O4:O10</xm:sqref>
        </x14:dataValidation>
        <x14:dataValidation type="list" allowBlank="1" showInputMessage="1" showErrorMessage="1" xr:uid="{C88C40E7-4948-4CE9-8220-5FCB251C8826}">
          <x14:formula1>
            <xm:f>'Opções de seleção - consulta'!$A$3:$A$8</xm:f>
          </x14:formula1>
          <xm:sqref>F5:F10</xm:sqref>
        </x14:dataValidation>
        <x14:dataValidation type="list" allowBlank="1" showInputMessage="1" showErrorMessage="1" xr:uid="{2443467D-5ABA-4AED-B0D3-A489E20B9337}">
          <x14:formula1>
            <xm:f>'Opções de seleção - consulta'!$A$3:$A$4</xm:f>
          </x14:formula1>
          <xm:sqref>F4</xm:sqref>
        </x14:dataValidation>
        <x14:dataValidation type="list" allowBlank="1" showInputMessage="1" showErrorMessage="1" xr:uid="{17A110FD-97B3-4D29-92F3-CE5B5CB72643}">
          <x14:formula1>
            <xm:f>'Opções de seleção - consulta'!$L$3:$L$6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053E-124F-4B0F-9A1F-DFAAE970E7A0}">
  <dimension ref="A1:L78"/>
  <sheetViews>
    <sheetView topLeftCell="F3" workbookViewId="0">
      <selection activeCell="L2" sqref="L2"/>
    </sheetView>
  </sheetViews>
  <sheetFormatPr defaultRowHeight="15"/>
  <cols>
    <col min="1" max="1" width="37.7109375" style="23" bestFit="1" customWidth="1"/>
    <col min="2" max="2" width="10.28515625" style="23" bestFit="1" customWidth="1"/>
    <col min="3" max="3" width="21.7109375" style="23" bestFit="1" customWidth="1"/>
    <col min="4" max="4" width="30" style="23" bestFit="1" customWidth="1"/>
    <col min="5" max="5" width="18" style="23" bestFit="1" customWidth="1"/>
    <col min="6" max="6" width="44.140625" style="23" bestFit="1" customWidth="1"/>
    <col min="7" max="7" width="16.140625" style="23" bestFit="1" customWidth="1"/>
    <col min="8" max="8" width="10.28515625" style="23" bestFit="1" customWidth="1"/>
    <col min="9" max="9" width="36.140625" style="23" customWidth="1"/>
    <col min="10" max="10" width="39.140625" style="23" bestFit="1" customWidth="1"/>
    <col min="11" max="11" width="17" style="23" bestFit="1" customWidth="1"/>
    <col min="12" max="12" width="39.42578125" customWidth="1"/>
  </cols>
  <sheetData>
    <row r="1" spans="1:12" ht="101.25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15</v>
      </c>
      <c r="L1" s="20" t="s">
        <v>10</v>
      </c>
    </row>
    <row r="2" spans="1:12">
      <c r="A2" s="21" t="s">
        <v>19</v>
      </c>
      <c r="B2" s="21" t="s">
        <v>19</v>
      </c>
      <c r="C2" s="21" t="s">
        <v>19</v>
      </c>
      <c r="D2" s="21" t="s">
        <v>19</v>
      </c>
      <c r="E2" s="21" t="s">
        <v>19</v>
      </c>
      <c r="F2" s="21" t="s">
        <v>19</v>
      </c>
      <c r="G2" s="21" t="s">
        <v>19</v>
      </c>
      <c r="H2" s="21" t="s">
        <v>19</v>
      </c>
      <c r="I2" s="21" t="s">
        <v>19</v>
      </c>
      <c r="J2" s="21" t="s">
        <v>19</v>
      </c>
      <c r="K2" s="21" t="s">
        <v>19</v>
      </c>
      <c r="L2" s="21" t="s">
        <v>19</v>
      </c>
    </row>
    <row r="3" spans="1:12" ht="49.5">
      <c r="A3" s="22" t="s">
        <v>30</v>
      </c>
      <c r="B3" s="22" t="s">
        <v>31</v>
      </c>
      <c r="C3" s="22" t="s">
        <v>32</v>
      </c>
      <c r="D3" s="22" t="s">
        <v>33</v>
      </c>
      <c r="E3" s="22" t="s">
        <v>34</v>
      </c>
      <c r="F3" s="22" t="s">
        <v>35</v>
      </c>
      <c r="G3" s="22" t="s">
        <v>36</v>
      </c>
      <c r="H3" s="22" t="s">
        <v>37</v>
      </c>
      <c r="I3" s="22" t="s">
        <v>38</v>
      </c>
      <c r="J3" s="22" t="s">
        <v>39</v>
      </c>
      <c r="K3" s="22" t="s">
        <v>40</v>
      </c>
      <c r="L3" s="22" t="s">
        <v>41</v>
      </c>
    </row>
    <row r="4" spans="1:12" ht="33">
      <c r="A4" s="22" t="s">
        <v>42</v>
      </c>
      <c r="B4" s="22" t="s">
        <v>43</v>
      </c>
      <c r="C4" s="22" t="s">
        <v>44</v>
      </c>
      <c r="D4" s="22" t="s">
        <v>45</v>
      </c>
      <c r="E4" s="22" t="s">
        <v>46</v>
      </c>
      <c r="F4" s="22" t="s">
        <v>47</v>
      </c>
      <c r="G4" s="22" t="s">
        <v>48</v>
      </c>
      <c r="H4" s="22" t="s">
        <v>49</v>
      </c>
      <c r="I4" s="22" t="s">
        <v>50</v>
      </c>
      <c r="J4" s="22" t="s">
        <v>51</v>
      </c>
      <c r="K4" s="22" t="s">
        <v>52</v>
      </c>
      <c r="L4" s="22" t="s">
        <v>53</v>
      </c>
    </row>
    <row r="5" spans="1:12" ht="99">
      <c r="A5" s="22" t="s">
        <v>54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60</v>
      </c>
      <c r="I5" s="22" t="s">
        <v>61</v>
      </c>
      <c r="J5" s="22" t="s">
        <v>62</v>
      </c>
      <c r="K5" s="22" t="s">
        <v>63</v>
      </c>
      <c r="L5" s="22" t="s">
        <v>64</v>
      </c>
    </row>
    <row r="6" spans="1:12" ht="66">
      <c r="A6" s="22" t="s">
        <v>65</v>
      </c>
      <c r="B6" s="22" t="s">
        <v>66</v>
      </c>
      <c r="C6" s="22" t="s">
        <v>67</v>
      </c>
      <c r="D6" s="22" t="s">
        <v>68</v>
      </c>
      <c r="E6" s="22" t="s">
        <v>69</v>
      </c>
      <c r="F6" s="22" t="s">
        <v>70</v>
      </c>
      <c r="G6" s="22" t="s">
        <v>71</v>
      </c>
      <c r="I6" s="22" t="s">
        <v>72</v>
      </c>
      <c r="J6" s="22" t="s">
        <v>73</v>
      </c>
      <c r="L6" s="22" t="s">
        <v>74</v>
      </c>
    </row>
    <row r="7" spans="1:12" ht="16.5">
      <c r="A7" s="22" t="s">
        <v>75</v>
      </c>
      <c r="B7" s="22" t="s">
        <v>76</v>
      </c>
      <c r="C7" s="22" t="s">
        <v>77</v>
      </c>
      <c r="D7" s="22" t="s">
        <v>78</v>
      </c>
      <c r="E7" s="22" t="s">
        <v>79</v>
      </c>
      <c r="F7" s="22" t="s">
        <v>80</v>
      </c>
      <c r="G7" s="22" t="s">
        <v>81</v>
      </c>
      <c r="I7" s="22" t="s">
        <v>82</v>
      </c>
      <c r="J7" s="22" t="s">
        <v>83</v>
      </c>
    </row>
    <row r="8" spans="1:12" ht="16.5">
      <c r="A8" s="22" t="s">
        <v>84</v>
      </c>
      <c r="C8" s="22" t="s">
        <v>85</v>
      </c>
      <c r="D8" s="22" t="s">
        <v>86</v>
      </c>
      <c r="E8" s="22" t="s">
        <v>87</v>
      </c>
      <c r="G8" s="22" t="s">
        <v>88</v>
      </c>
      <c r="I8" s="22" t="s">
        <v>89</v>
      </c>
      <c r="J8" s="22" t="s">
        <v>90</v>
      </c>
    </row>
    <row r="9" spans="1:12" ht="16.5">
      <c r="I9" s="22" t="s">
        <v>91</v>
      </c>
      <c r="J9" s="22" t="s">
        <v>92</v>
      </c>
    </row>
    <row r="10" spans="1:12" ht="16.5">
      <c r="I10" s="22" t="s">
        <v>93</v>
      </c>
      <c r="J10" s="22" t="s">
        <v>94</v>
      </c>
    </row>
    <row r="11" spans="1:12" ht="16.5">
      <c r="I11" s="22" t="s">
        <v>95</v>
      </c>
      <c r="J11" s="22" t="s">
        <v>96</v>
      </c>
    </row>
    <row r="12" spans="1:12" ht="16.5">
      <c r="I12" s="22" t="s">
        <v>97</v>
      </c>
      <c r="J12" s="22" t="s">
        <v>98</v>
      </c>
    </row>
    <row r="13" spans="1:12" ht="16.5">
      <c r="I13" s="22" t="s">
        <v>99</v>
      </c>
      <c r="J13" s="22" t="s">
        <v>100</v>
      </c>
    </row>
    <row r="14" spans="1:12" ht="16.5">
      <c r="I14" s="22" t="s">
        <v>101</v>
      </c>
      <c r="J14" s="22" t="s">
        <v>102</v>
      </c>
    </row>
    <row r="15" spans="1:12" ht="16.5">
      <c r="I15" s="22" t="s">
        <v>103</v>
      </c>
      <c r="J15" s="22" t="s">
        <v>104</v>
      </c>
    </row>
    <row r="16" spans="1:12" ht="16.5">
      <c r="I16" s="22" t="s">
        <v>105</v>
      </c>
      <c r="J16" s="22" t="s">
        <v>106</v>
      </c>
    </row>
    <row r="17" spans="9:10" ht="16.5">
      <c r="I17" s="22" t="s">
        <v>107</v>
      </c>
      <c r="J17" s="22" t="s">
        <v>108</v>
      </c>
    </row>
    <row r="18" spans="9:10" ht="16.5">
      <c r="I18" s="22" t="s">
        <v>109</v>
      </c>
      <c r="J18" s="22" t="s">
        <v>110</v>
      </c>
    </row>
    <row r="19" spans="9:10" ht="16.5">
      <c r="I19" s="22" t="s">
        <v>111</v>
      </c>
      <c r="J19" s="22" t="s">
        <v>112</v>
      </c>
    </row>
    <row r="20" spans="9:10" ht="16.5">
      <c r="I20" s="22" t="s">
        <v>113</v>
      </c>
      <c r="J20" s="22" t="s">
        <v>114</v>
      </c>
    </row>
    <row r="21" spans="9:10" ht="16.5">
      <c r="I21" s="22" t="s">
        <v>115</v>
      </c>
      <c r="J21" s="22" t="s">
        <v>116</v>
      </c>
    </row>
    <row r="22" spans="9:10" ht="16.5">
      <c r="I22" s="22" t="s">
        <v>117</v>
      </c>
      <c r="J22" s="22" t="s">
        <v>118</v>
      </c>
    </row>
    <row r="23" spans="9:10" ht="16.5">
      <c r="I23" s="22" t="s">
        <v>119</v>
      </c>
      <c r="J23" s="22" t="s">
        <v>120</v>
      </c>
    </row>
    <row r="24" spans="9:10" ht="16.5">
      <c r="I24" s="22" t="s">
        <v>121</v>
      </c>
      <c r="J24" s="22" t="s">
        <v>122</v>
      </c>
    </row>
    <row r="25" spans="9:10" ht="16.5">
      <c r="I25" s="22" t="s">
        <v>123</v>
      </c>
      <c r="J25" s="22" t="s">
        <v>124</v>
      </c>
    </row>
    <row r="26" spans="9:10" ht="16.5">
      <c r="I26" s="22" t="s">
        <v>125</v>
      </c>
      <c r="J26" s="22" t="s">
        <v>126</v>
      </c>
    </row>
    <row r="27" spans="9:10" ht="16.5">
      <c r="I27" s="22" t="s">
        <v>127</v>
      </c>
      <c r="J27" s="22" t="s">
        <v>128</v>
      </c>
    </row>
    <row r="28" spans="9:10" ht="16.5">
      <c r="I28" s="22" t="s">
        <v>129</v>
      </c>
      <c r="J28" s="22" t="s">
        <v>130</v>
      </c>
    </row>
    <row r="29" spans="9:10" ht="16.5">
      <c r="I29" s="22" t="s">
        <v>131</v>
      </c>
      <c r="J29" s="22" t="s">
        <v>132</v>
      </c>
    </row>
    <row r="30" spans="9:10" ht="16.5">
      <c r="I30" s="22" t="s">
        <v>133</v>
      </c>
      <c r="J30" s="22" t="s">
        <v>134</v>
      </c>
    </row>
    <row r="31" spans="9:10" ht="16.5">
      <c r="I31" s="22" t="s">
        <v>135</v>
      </c>
      <c r="J31" s="22" t="s">
        <v>136</v>
      </c>
    </row>
    <row r="32" spans="9:10" ht="16.5">
      <c r="I32" s="22" t="s">
        <v>137</v>
      </c>
      <c r="J32" s="22" t="s">
        <v>138</v>
      </c>
    </row>
    <row r="33" spans="9:10" ht="16.5">
      <c r="I33" s="22" t="s">
        <v>139</v>
      </c>
      <c r="J33" s="22" t="s">
        <v>140</v>
      </c>
    </row>
    <row r="34" spans="9:10" ht="33">
      <c r="I34" s="22" t="s">
        <v>141</v>
      </c>
      <c r="J34" s="22" t="s">
        <v>142</v>
      </c>
    </row>
    <row r="35" spans="9:10" ht="16.5">
      <c r="I35" s="22" t="s">
        <v>143</v>
      </c>
      <c r="J35" s="22" t="s">
        <v>144</v>
      </c>
    </row>
    <row r="36" spans="9:10" ht="16.5">
      <c r="I36" s="22" t="s">
        <v>145</v>
      </c>
      <c r="J36" s="22" t="s">
        <v>146</v>
      </c>
    </row>
    <row r="37" spans="9:10" ht="16.5">
      <c r="I37" s="22" t="s">
        <v>147</v>
      </c>
      <c r="J37" s="22" t="s">
        <v>148</v>
      </c>
    </row>
    <row r="38" spans="9:10" ht="16.5">
      <c r="I38" s="22" t="s">
        <v>149</v>
      </c>
      <c r="J38" s="22" t="s">
        <v>150</v>
      </c>
    </row>
    <row r="39" spans="9:10" ht="16.5">
      <c r="I39" s="22" t="s">
        <v>151</v>
      </c>
      <c r="J39" s="22" t="s">
        <v>152</v>
      </c>
    </row>
    <row r="40" spans="9:10" ht="16.5">
      <c r="I40" s="22" t="s">
        <v>153</v>
      </c>
      <c r="J40" s="22" t="s">
        <v>154</v>
      </c>
    </row>
    <row r="41" spans="9:10" ht="16.5">
      <c r="I41" s="22" t="s">
        <v>155</v>
      </c>
      <c r="J41" s="22" t="s">
        <v>156</v>
      </c>
    </row>
    <row r="42" spans="9:10" ht="16.5">
      <c r="I42" s="22" t="s">
        <v>157</v>
      </c>
      <c r="J42" s="22" t="s">
        <v>158</v>
      </c>
    </row>
    <row r="43" spans="9:10" ht="16.5">
      <c r="I43" s="22" t="s">
        <v>159</v>
      </c>
      <c r="J43" s="22" t="s">
        <v>160</v>
      </c>
    </row>
    <row r="44" spans="9:10" ht="16.5">
      <c r="I44" s="22" t="s">
        <v>161</v>
      </c>
      <c r="J44" s="22" t="s">
        <v>162</v>
      </c>
    </row>
    <row r="45" spans="9:10" ht="33">
      <c r="I45" s="22" t="s">
        <v>163</v>
      </c>
      <c r="J45" s="22" t="s">
        <v>164</v>
      </c>
    </row>
    <row r="46" spans="9:10" ht="16.5">
      <c r="I46" s="22" t="s">
        <v>165</v>
      </c>
      <c r="J46" s="22" t="s">
        <v>166</v>
      </c>
    </row>
    <row r="47" spans="9:10" ht="16.5">
      <c r="I47" s="22" t="s">
        <v>167</v>
      </c>
      <c r="J47" s="22" t="s">
        <v>168</v>
      </c>
    </row>
    <row r="48" spans="9:10" ht="16.5">
      <c r="I48" s="22" t="s">
        <v>169</v>
      </c>
      <c r="J48" s="22" t="s">
        <v>170</v>
      </c>
    </row>
    <row r="49" spans="9:10" ht="16.5">
      <c r="I49" s="22" t="s">
        <v>171</v>
      </c>
      <c r="J49" s="22" t="s">
        <v>172</v>
      </c>
    </row>
    <row r="50" spans="9:10" ht="16.5">
      <c r="I50" s="22" t="s">
        <v>173</v>
      </c>
      <c r="J50" s="22" t="s">
        <v>174</v>
      </c>
    </row>
    <row r="51" spans="9:10" ht="16.5">
      <c r="I51" s="22" t="s">
        <v>175</v>
      </c>
    </row>
    <row r="52" spans="9:10" ht="16.5">
      <c r="I52" s="22" t="s">
        <v>176</v>
      </c>
    </row>
    <row r="53" spans="9:10" ht="16.5">
      <c r="I53" s="22" t="s">
        <v>177</v>
      </c>
    </row>
    <row r="54" spans="9:10" ht="16.5">
      <c r="I54" s="22" t="s">
        <v>178</v>
      </c>
    </row>
    <row r="55" spans="9:10" ht="16.5">
      <c r="I55" s="22" t="s">
        <v>179</v>
      </c>
    </row>
    <row r="56" spans="9:10" ht="16.5">
      <c r="I56" s="22" t="s">
        <v>180</v>
      </c>
    </row>
    <row r="57" spans="9:10" ht="16.5">
      <c r="I57" s="22" t="s">
        <v>181</v>
      </c>
    </row>
    <row r="58" spans="9:10" ht="16.5">
      <c r="I58" s="22" t="s">
        <v>182</v>
      </c>
    </row>
    <row r="59" spans="9:10" ht="16.5">
      <c r="I59" s="22" t="s">
        <v>183</v>
      </c>
    </row>
    <row r="60" spans="9:10" ht="16.5">
      <c r="I60" s="22" t="s">
        <v>184</v>
      </c>
    </row>
    <row r="61" spans="9:10" ht="16.5">
      <c r="I61" s="22" t="s">
        <v>185</v>
      </c>
    </row>
    <row r="62" spans="9:10" ht="16.5">
      <c r="I62" s="22" t="s">
        <v>186</v>
      </c>
    </row>
    <row r="63" spans="9:10" ht="16.5">
      <c r="I63" s="22" t="s">
        <v>187</v>
      </c>
    </row>
    <row r="64" spans="9:10" ht="16.5">
      <c r="I64" s="22" t="s">
        <v>188</v>
      </c>
    </row>
    <row r="65" spans="9:9" ht="16.5">
      <c r="I65" s="22" t="s">
        <v>189</v>
      </c>
    </row>
    <row r="66" spans="9:9" ht="16.5">
      <c r="I66" s="22" t="s">
        <v>190</v>
      </c>
    </row>
    <row r="67" spans="9:9" ht="16.5">
      <c r="I67" s="22" t="s">
        <v>191</v>
      </c>
    </row>
    <row r="68" spans="9:9" ht="16.5">
      <c r="I68" s="22" t="s">
        <v>192</v>
      </c>
    </row>
    <row r="69" spans="9:9" ht="16.5">
      <c r="I69" s="22" t="s">
        <v>193</v>
      </c>
    </row>
    <row r="70" spans="9:9" ht="16.5">
      <c r="I70" s="22" t="s">
        <v>194</v>
      </c>
    </row>
    <row r="71" spans="9:9" ht="16.5">
      <c r="I71" s="22" t="s">
        <v>195</v>
      </c>
    </row>
    <row r="72" spans="9:9" ht="16.5">
      <c r="I72" s="22" t="s">
        <v>196</v>
      </c>
    </row>
    <row r="73" spans="9:9" ht="16.5">
      <c r="I73" s="22" t="s">
        <v>197</v>
      </c>
    </row>
    <row r="74" spans="9:9" ht="16.5">
      <c r="I74" s="22" t="s">
        <v>198</v>
      </c>
    </row>
    <row r="75" spans="9:9" ht="16.5">
      <c r="I75" s="22" t="s">
        <v>199</v>
      </c>
    </row>
    <row r="76" spans="9:9" ht="16.5">
      <c r="I76" s="22" t="s">
        <v>200</v>
      </c>
    </row>
    <row r="77" spans="9:9" ht="16.5">
      <c r="I77" s="22" t="s">
        <v>201</v>
      </c>
    </row>
    <row r="78" spans="9:9" ht="16.5">
      <c r="I78" s="22" t="s">
        <v>174</v>
      </c>
    </row>
  </sheetData>
  <sheetProtection algorithmName="SHA-512" hashValue="jd9CfZRdmoj4G1Gt31RdbbHG2kfPPvBm8M/3UnZP7KRr9a+v9pSXfwbbcLcHWsSbw+kxoTBoK/j1YSFzcC0YQg==" saltValue="FHXNZ9CtcJ5PXUB6UZtP4g==" spinCount="100000" sheet="1" objects="1" scenario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2F70C0A77384EBFD407CFCBD6FC48" ma:contentTypeVersion="19" ma:contentTypeDescription="Crie um novo documento." ma:contentTypeScope="" ma:versionID="504b3b94ddc1a6754e29cf6a81389771">
  <xsd:schema xmlns:xsd="http://www.w3.org/2001/XMLSchema" xmlns:xs="http://www.w3.org/2001/XMLSchema" xmlns:p="http://schemas.microsoft.com/office/2006/metadata/properties" xmlns:ns2="b7dc540a-a305-4f22-8699-a185c9cd8171" xmlns:ns3="27730ebc-2421-4c7d-b872-215f84fd5203" targetNamespace="http://schemas.microsoft.com/office/2006/metadata/properties" ma:root="true" ma:fieldsID="deae039a637b75d4a2815d547a42bb06" ns2:_="" ns3:_="">
    <xsd:import namespace="b7dc540a-a305-4f22-8699-a185c9cd8171"/>
    <xsd:import namespace="27730ebc-2421-4c7d-b872-215f84fd5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c540a-a305-4f22-8699-a185c9cd8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2b4930-b9f8-47d0-ae36-5fba67f59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30ebc-2421-4c7d-b872-215f84fd5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13c5f1-39da-4cc7-a7f1-3b64ca736e79}" ma:internalName="TaxCatchAll" ma:showField="CatchAllData" ma:web="27730ebc-2421-4c7d-b872-215f84fd5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730ebc-2421-4c7d-b872-215f84fd5203" xsi:nil="true"/>
    <lcf76f155ced4ddcb4097134ff3c332f xmlns="b7dc540a-a305-4f22-8699-a185c9cd8171">
      <Terms xmlns="http://schemas.microsoft.com/office/infopath/2007/PartnerControls"/>
    </lcf76f155ced4ddcb4097134ff3c332f>
    <SharedWithUsers xmlns="27730ebc-2421-4c7d-b872-215f84fd520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1EBF7-1928-450F-9AA6-65B6F115F2BE}"/>
</file>

<file path=customXml/itemProps2.xml><?xml version="1.0" encoding="utf-8"?>
<ds:datastoreItem xmlns:ds="http://schemas.openxmlformats.org/officeDocument/2006/customXml" ds:itemID="{02155F6B-57C1-4C0A-B6BA-318B08C38310}"/>
</file>

<file path=customXml/itemProps3.xml><?xml version="1.0" encoding="utf-8"?>
<ds:datastoreItem xmlns:ds="http://schemas.openxmlformats.org/officeDocument/2006/customXml" ds:itemID="{C939917D-913B-400C-B359-C8ECDA54C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Alini  Lins</dc:creator>
  <cp:keywords/>
  <dc:description/>
  <cp:lastModifiedBy/>
  <cp:revision/>
  <dcterms:created xsi:type="dcterms:W3CDTF">2024-05-09T14:46:54Z</dcterms:created>
  <dcterms:modified xsi:type="dcterms:W3CDTF">2025-06-03T13:48:16Z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0x010100BA02F70C0A77384EBFD407CFCBD6FC48</vt:lpwstr>
  </property>
  <property fmtid="{D5CDD505-2E9C-101B-9397-08002B2CF9AE}" pid="3" name="Order">
    <vt:r8>13700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